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.bouwens\OneDrive - Canisius College\Passie voor Leren\Vragenlijsten\"/>
    </mc:Choice>
  </mc:AlternateContent>
  <bookViews>
    <workbookView xWindow="0" yWindow="0" windowWidth="20490" windowHeight="7650"/>
  </bookViews>
  <sheets>
    <sheet name="Uitleg" sheetId="1" r:id="rId1"/>
    <sheet name="Uitslag" sheetId="2" r:id="rId2"/>
    <sheet name="Eigen beeld" sheetId="3" r:id="rId3"/>
    <sheet name="Equet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2" l="1"/>
  <c r="D25" i="2"/>
  <c r="D26" i="2"/>
  <c r="D27" i="2"/>
  <c r="D28" i="2"/>
  <c r="D29" i="2"/>
  <c r="D23" i="2"/>
  <c r="D7" i="4" l="1"/>
  <c r="E24" i="2" s="1"/>
  <c r="D8" i="4"/>
  <c r="E25" i="2" s="1"/>
  <c r="D9" i="4"/>
  <c r="E26" i="2" s="1"/>
  <c r="D10" i="4"/>
  <c r="E27" i="2" s="1"/>
  <c r="D11" i="4"/>
  <c r="E28" i="2" s="1"/>
  <c r="D12" i="4"/>
  <c r="E29" i="2" s="1"/>
  <c r="D6" i="4"/>
  <c r="E23" i="2" s="1"/>
  <c r="B3" i="2"/>
  <c r="C8" i="2"/>
  <c r="C7" i="2"/>
  <c r="C6" i="2"/>
  <c r="B8" i="2"/>
  <c r="B7" i="2"/>
  <c r="B6" i="2"/>
</calcChain>
</file>

<file path=xl/sharedStrings.xml><?xml version="1.0" encoding="utf-8"?>
<sst xmlns="http://schemas.openxmlformats.org/spreadsheetml/2006/main" count="49" uniqueCount="34">
  <si>
    <t xml:space="preserve">Stellingen: </t>
  </si>
  <si>
    <t>Jaarlaag:</t>
  </si>
  <si>
    <t>Aantal equetes:</t>
  </si>
  <si>
    <t xml:space="preserve">Vul hier in hoe u de ouderbetrokkenheid op uw school ervaart. </t>
  </si>
  <si>
    <t xml:space="preserve">Vul hier de door ouders ingevulde enquetes in. </t>
  </si>
  <si>
    <t xml:space="preserve">Onderdelen </t>
  </si>
  <si>
    <t xml:space="preserve">Vergelijk hier het beeld van ouders met uw eigen beeld. </t>
  </si>
  <si>
    <r>
      <t>Equ</t>
    </r>
    <r>
      <rPr>
        <sz val="11"/>
        <color theme="1"/>
        <rFont val="Calibri"/>
        <family val="2"/>
      </rPr>
      <t>ête: Vul hier de antwoorden van ouders in.</t>
    </r>
  </si>
  <si>
    <t>Uitslag: Lees de uitkomsten van de vragenlijst af en vergelijk deze met uw eigenbeeld.</t>
  </si>
  <si>
    <t>Tabbladen:</t>
  </si>
  <si>
    <t xml:space="preserve">Verwerkingsformulier vragenlijst informatieavond: </t>
  </si>
  <si>
    <t>2. Ik word vriendelijk en oprecht benaderd</t>
  </si>
  <si>
    <t>1. Ik voel me welkom op school</t>
  </si>
  <si>
    <t>3. Ik heb kennis gemaakt met de mentor/afdeling</t>
  </si>
  <si>
    <t>4. Het is me duidelijk geworden wat ik kan verwachten van de mentor/docenten (o.a. ondersteuning kind)</t>
  </si>
  <si>
    <t>5. Het is me duidelijk geworden wat de school van mij als ouder verwacht</t>
  </si>
  <si>
    <t>6. Het is mij duidelijk wanneer, waar en bij wie ik moet zijn met vragen of problemen</t>
  </si>
  <si>
    <t xml:space="preserve">7. Ik weet hoe ik de mentor kan bereiken </t>
  </si>
  <si>
    <t>Welkom</t>
  </si>
  <si>
    <t xml:space="preserve">Verwachting </t>
  </si>
  <si>
    <t xml:space="preserve">Contact </t>
  </si>
  <si>
    <t>ouders</t>
  </si>
  <si>
    <t xml:space="preserve">Jaarlaag: </t>
  </si>
  <si>
    <t>Vergrendeling:</t>
  </si>
  <si>
    <r>
      <t>U moet moet dan het wachtwoord "</t>
    </r>
    <r>
      <rPr>
        <b/>
        <sz val="11"/>
        <color theme="1"/>
        <rFont val="Calibri"/>
        <family val="2"/>
        <scheme val="minor"/>
      </rPr>
      <t>stoer</t>
    </r>
    <r>
      <rPr>
        <sz val="11"/>
        <color theme="1"/>
        <rFont val="Calibri"/>
        <family val="2"/>
        <scheme val="minor"/>
      </rPr>
      <t xml:space="preserve">" invullen. </t>
    </r>
  </si>
  <si>
    <t>Eigen beeld: Vul hier in hoe u zelf denkt dat hoe ouders de ouderbetrokkenheid bij u opschool ervaren.</t>
  </si>
  <si>
    <t>gemiddelde</t>
  </si>
  <si>
    <t xml:space="preserve">eigen beeld </t>
  </si>
  <si>
    <t>eigen beeld</t>
  </si>
  <si>
    <t xml:space="preserve">ouders </t>
  </si>
  <si>
    <t xml:space="preserve">vragen </t>
  </si>
  <si>
    <t>Om ongeweste wijzingen te voorkomen is het formulier beveiligd. Deze beveiliging kunt u opheffen onder "controleren =&gt; beveiliging opheffen"</t>
  </si>
  <si>
    <t>Eigen beeld</t>
  </si>
  <si>
    <t xml:space="preserve">Dit formulier is ontwikkeld om u te helpen bij de evalutie van een informatieavond. Bijvoorbeeld een ouderavond aan het begin van het schooljaar. Het formulier meet de tevredenheid van ouders op 
drie gebieden:
* Welkom: voelt de ouder zich welkom en gezien op school. 
* Verwachtingen: zijn de verwachtingen van de ouder en school duidelijk.
* Contact: Is duidelijk hoe contact in de toekomst zal verlopen.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</si>
</sst>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3" borderId="0" xfId="0" applyFill="1" applyAlignment="1"/>
    <xf numFmtId="0" fontId="0" fillId="3" borderId="0" xfId="0" applyFill="1" applyAlignment="1"/>
    <xf numFmtId="0" fontId="0" fillId="3" borderId="0" xfId="0" applyFill="1"/>
    <xf numFmtId="0" fontId="1" fillId="3" borderId="1" xfId="0" applyFont="1" applyFill="1" applyBorder="1" applyAlignment="1"/>
    <xf numFmtId="0" fontId="1" fillId="5" borderId="1" xfId="0" applyFont="1" applyFill="1" applyBorder="1" applyAlignment="1"/>
    <xf numFmtId="0" fontId="0" fillId="4" borderId="0" xfId="0" applyFill="1"/>
    <xf numFmtId="0" fontId="0" fillId="3" borderId="1" xfId="0" applyFill="1" applyBorder="1"/>
    <xf numFmtId="0" fontId="0" fillId="2" borderId="1" xfId="0" applyFill="1" applyBorder="1"/>
    <xf numFmtId="0" fontId="1" fillId="2" borderId="0" xfId="0" applyFont="1" applyFill="1"/>
    <xf numFmtId="0" fontId="1" fillId="3" borderId="1" xfId="0" applyFont="1" applyFill="1" applyBorder="1"/>
    <xf numFmtId="164" fontId="0" fillId="3" borderId="1" xfId="0" applyNumberFormat="1" applyFill="1" applyBorder="1"/>
    <xf numFmtId="0" fontId="1" fillId="4" borderId="0" xfId="0" applyFont="1" applyFill="1"/>
    <xf numFmtId="164" fontId="1" fillId="3" borderId="1" xfId="0" applyNumberFormat="1" applyFont="1" applyFill="1" applyBorder="1"/>
    <xf numFmtId="0" fontId="1" fillId="4" borderId="1" xfId="0" applyFont="1" applyFill="1" applyBorder="1"/>
    <xf numFmtId="0" fontId="1" fillId="6" borderId="1" xfId="0" applyFont="1" applyFill="1" applyBorder="1"/>
    <xf numFmtId="164" fontId="0" fillId="6" borderId="1" xfId="0" applyNumberFormat="1" applyFill="1" applyBorder="1"/>
    <xf numFmtId="0" fontId="0" fillId="2" borderId="0" xfId="0" applyFill="1" applyProtection="1">
      <protection locked="0"/>
    </xf>
    <xf numFmtId="0" fontId="0" fillId="7" borderId="1" xfId="0" applyFill="1" applyBorder="1" applyProtection="1">
      <protection locked="0"/>
    </xf>
    <xf numFmtId="0" fontId="0" fillId="7" borderId="1" xfId="0" applyFill="1" applyBorder="1" applyAlignment="1" applyProtection="1">
      <protection locked="0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0" fontId="0" fillId="3" borderId="1" xfId="0" applyFont="1" applyFill="1" applyBorder="1" applyAlignment="1"/>
    <xf numFmtId="0" fontId="0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0" fillId="3" borderId="1" xfId="0" applyFont="1" applyFill="1" applyBorder="1" applyAlignment="1"/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/>
    <xf numFmtId="0" fontId="0" fillId="3" borderId="0" xfId="0" applyFill="1" applyAlignment="1"/>
    <xf numFmtId="0" fontId="1" fillId="3" borderId="1" xfId="0" applyFont="1" applyFill="1" applyBorder="1" applyAlignme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Uitslag!$B$5</c:f>
              <c:strCache>
                <c:ptCount val="1"/>
                <c:pt idx="0">
                  <c:v>eigen beeld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</c:v>
                </c:pt>
                <c:pt idx="1">
                  <c:v>Verwachting </c:v>
                </c:pt>
                <c:pt idx="2">
                  <c:v>Contact </c:v>
                </c:pt>
              </c:strCache>
            </c:strRef>
          </c:cat>
          <c:val>
            <c:numRef>
              <c:f>Uitslag!$B$6:$B$8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6A-4937-B792-5A870483138C}"/>
            </c:ext>
          </c:extLst>
        </c:ser>
        <c:ser>
          <c:idx val="1"/>
          <c:order val="1"/>
          <c:tx>
            <c:strRef>
              <c:f>Uitslag!$C$5</c:f>
              <c:strCache>
                <c:ptCount val="1"/>
                <c:pt idx="0">
                  <c:v>ouders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Uitslag!$A$6:$A$8</c:f>
              <c:strCache>
                <c:ptCount val="3"/>
                <c:pt idx="0">
                  <c:v>Welkom</c:v>
                </c:pt>
                <c:pt idx="1">
                  <c:v>Verwachting </c:v>
                </c:pt>
                <c:pt idx="2">
                  <c:v>Contact </c:v>
                </c:pt>
              </c:strCache>
            </c:strRef>
          </c:cat>
          <c:val>
            <c:numRef>
              <c:f>Uitslag!$C$6:$C$8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6A-4937-B792-5A870483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994031"/>
        <c:axId val="113001519"/>
      </c:barChart>
      <c:catAx>
        <c:axId val="112994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3001519"/>
        <c:crosses val="autoZero"/>
        <c:auto val="1"/>
        <c:lblAlgn val="ctr"/>
        <c:lblOffset val="100"/>
        <c:noMultiLvlLbl val="0"/>
      </c:catAx>
      <c:valAx>
        <c:axId val="113001519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29940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394607</xdr:colOff>
      <xdr:row>3</xdr:row>
      <xdr:rowOff>152399</xdr:rowOff>
    </xdr:from>
    <xdr:to>
      <xdr:col>12</xdr:col>
      <xdr:colOff>68036</xdr:colOff>
      <xdr:row>18</xdr:row>
      <xdr:rowOff>38099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B2" sqref="B2"/>
    </sheetView>
  </sheetViews>
  <sheetFormatPr defaultColWidth="9.125" defaultRowHeight="15" x14ac:dyDescent="0.25"/>
  <cols>
    <col min="1" max="1" width="13.125" style="1" customWidth="1"/>
    <col min="2" max="16384" width="9.125" style="1"/>
  </cols>
  <sheetData>
    <row r="1" spans="1:13" x14ac:dyDescent="0.25">
      <c r="A1" s="10" t="s">
        <v>10</v>
      </c>
    </row>
    <row r="3" spans="1:13" ht="102" customHeight="1" x14ac:dyDescent="0.25">
      <c r="A3" s="24" t="s">
        <v>33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15" customHeight="1" x14ac:dyDescent="0.25">
      <c r="A4" s="22" t="s">
        <v>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1" t="s">
        <v>8</v>
      </c>
    </row>
    <row r="6" spans="1:13" x14ac:dyDescent="0.25">
      <c r="A6" s="1" t="s">
        <v>25</v>
      </c>
    </row>
    <row r="7" spans="1:13" x14ac:dyDescent="0.25">
      <c r="A7" s="1" t="s">
        <v>7</v>
      </c>
    </row>
    <row r="9" spans="1:13" x14ac:dyDescent="0.25">
      <c r="A9" s="10" t="s">
        <v>23</v>
      </c>
    </row>
    <row r="10" spans="1:13" x14ac:dyDescent="0.25">
      <c r="A10" s="1" t="s">
        <v>31</v>
      </c>
    </row>
    <row r="11" spans="1:13" x14ac:dyDescent="0.25">
      <c r="A11" s="1" t="s">
        <v>24</v>
      </c>
    </row>
  </sheetData>
  <sheetProtection algorithmName="SHA-512" hashValue="u7SKXFVoQreozqgEbo3x8KOb9HnsaGxmCELqBmou6y27TbeoOL6CSOB9x6DUCbpBHCmFcrgy129qc4nYwfwNuw==" saltValue="7Yt1j2eJlWThPraIEZFshQ==" spinCount="100000" sheet="1" objects="1" scenarios="1" selectLockedCells="1"/>
  <mergeCells count="1">
    <mergeCell ref="A3:M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zoomScale="70" zoomScaleNormal="70" workbookViewId="0">
      <selection activeCell="N32" sqref="N32"/>
    </sheetView>
  </sheetViews>
  <sheetFormatPr defaultRowHeight="15" x14ac:dyDescent="0.25"/>
  <cols>
    <col min="1" max="1" width="14.875" customWidth="1"/>
    <col min="2" max="2" width="14.375" bestFit="1" customWidth="1"/>
    <col min="3" max="3" width="15.75" customWidth="1"/>
    <col min="4" max="4" width="15.75" bestFit="1" customWidth="1"/>
  </cols>
  <sheetData>
    <row r="1" spans="1:3" s="7" customFormat="1" x14ac:dyDescent="0.25">
      <c r="A1" s="13" t="s">
        <v>6</v>
      </c>
    </row>
    <row r="2" spans="1:3" s="7" customFormat="1" x14ac:dyDescent="0.25"/>
    <row r="3" spans="1:3" s="1" customFormat="1" x14ac:dyDescent="0.25">
      <c r="A3" s="10" t="s">
        <v>22</v>
      </c>
      <c r="B3" s="1">
        <f>Equetes!B3</f>
        <v>0</v>
      </c>
    </row>
    <row r="4" spans="1:3" s="1" customFormat="1" x14ac:dyDescent="0.25"/>
    <row r="5" spans="1:3" s="1" customFormat="1" x14ac:dyDescent="0.25">
      <c r="A5" s="14" t="s">
        <v>5</v>
      </c>
      <c r="B5" s="16" t="s">
        <v>28</v>
      </c>
      <c r="C5" s="11" t="s">
        <v>21</v>
      </c>
    </row>
    <row r="6" spans="1:3" s="1" customFormat="1" x14ac:dyDescent="0.25">
      <c r="A6" s="12" t="s">
        <v>18</v>
      </c>
      <c r="B6" s="17">
        <f>SUM('Eigen beeld'!D4:D6)/3</f>
        <v>0</v>
      </c>
      <c r="C6" s="12" t="e">
        <f>SUM(Equetes!$E$6:$CZ$8)/(Equetes!$B$2*3)</f>
        <v>#DIV/0!</v>
      </c>
    </row>
    <row r="7" spans="1:3" s="1" customFormat="1" x14ac:dyDescent="0.25">
      <c r="A7" s="12" t="s">
        <v>19</v>
      </c>
      <c r="B7" s="17">
        <f>SUM('Eigen beeld'!D7:D8)/2</f>
        <v>0</v>
      </c>
      <c r="C7" s="12" t="e">
        <f>SUM(Equetes!$E$9:$CZ$10)/(Equetes!$B$2*2)</f>
        <v>#DIV/0!</v>
      </c>
    </row>
    <row r="8" spans="1:3" s="1" customFormat="1" x14ac:dyDescent="0.25">
      <c r="A8" s="12" t="s">
        <v>20</v>
      </c>
      <c r="B8" s="17">
        <f>SUM('Eigen beeld'!D9:D10)/2</f>
        <v>0</v>
      </c>
      <c r="C8" s="12" t="e">
        <f>SUM(Equetes!$E$11:$CZ$12)/(Equetes!$B$2*2)</f>
        <v>#DIV/0!</v>
      </c>
    </row>
    <row r="9" spans="1:3" s="1" customFormat="1" x14ac:dyDescent="0.25"/>
    <row r="10" spans="1:3" s="1" customFormat="1" x14ac:dyDescent="0.25"/>
    <row r="11" spans="1:3" s="1" customFormat="1" x14ac:dyDescent="0.25"/>
    <row r="12" spans="1:3" s="1" customFormat="1" x14ac:dyDescent="0.25"/>
    <row r="13" spans="1:3" s="1" customFormat="1" x14ac:dyDescent="0.25"/>
    <row r="14" spans="1:3" s="1" customFormat="1" x14ac:dyDescent="0.25"/>
    <row r="15" spans="1:3" s="1" customFormat="1" x14ac:dyDescent="0.25"/>
    <row r="16" spans="1:3" s="1" customFormat="1" x14ac:dyDescent="0.25"/>
    <row r="17" spans="1:14" s="1" customFormat="1" x14ac:dyDescent="0.25"/>
    <row r="18" spans="1:14" s="1" customFormat="1" x14ac:dyDescent="0.25"/>
    <row r="19" spans="1:14" s="1" customFormat="1" x14ac:dyDescent="0.25"/>
    <row r="20" spans="1:14" s="1" customFormat="1" x14ac:dyDescent="0.25"/>
    <row r="21" spans="1:14" s="1" customFormat="1" x14ac:dyDescent="0.25"/>
    <row r="22" spans="1:14" s="1" customFormat="1" x14ac:dyDescent="0.25">
      <c r="A22" s="27" t="s">
        <v>30</v>
      </c>
      <c r="B22" s="27"/>
      <c r="C22" s="27"/>
      <c r="D22" s="11" t="s">
        <v>27</v>
      </c>
      <c r="E22" s="11" t="s">
        <v>29</v>
      </c>
    </row>
    <row r="23" spans="1:14" s="1" customFormat="1" x14ac:dyDescent="0.25">
      <c r="A23" s="26" t="s">
        <v>12</v>
      </c>
      <c r="B23" s="26"/>
      <c r="C23" s="26"/>
      <c r="D23" s="8">
        <f>'Eigen beeld'!D4</f>
        <v>0</v>
      </c>
      <c r="E23" s="8" t="e">
        <f>Equetes!D6</f>
        <v>#DIV/0!</v>
      </c>
    </row>
    <row r="24" spans="1:14" s="1" customFormat="1" x14ac:dyDescent="0.25">
      <c r="A24" s="26" t="s">
        <v>11</v>
      </c>
      <c r="B24" s="26"/>
      <c r="C24" s="26"/>
      <c r="D24" s="8">
        <f>'Eigen beeld'!D5</f>
        <v>0</v>
      </c>
      <c r="E24" s="8" t="e">
        <f>Equetes!D7</f>
        <v>#DIV/0!</v>
      </c>
    </row>
    <row r="25" spans="1:14" s="1" customFormat="1" x14ac:dyDescent="0.25">
      <c r="A25" s="26" t="s">
        <v>13</v>
      </c>
      <c r="B25" s="26"/>
      <c r="C25" s="26"/>
      <c r="D25" s="8">
        <f>'Eigen beeld'!D6</f>
        <v>0</v>
      </c>
      <c r="E25" s="8" t="e">
        <f>Equetes!D8</f>
        <v>#DIV/0!</v>
      </c>
    </row>
    <row r="26" spans="1:14" s="1" customFormat="1" x14ac:dyDescent="0.25">
      <c r="A26" s="26" t="s">
        <v>14</v>
      </c>
      <c r="B26" s="26"/>
      <c r="C26" s="26"/>
      <c r="D26" s="8">
        <f>'Eigen beeld'!D7</f>
        <v>0</v>
      </c>
      <c r="E26" s="8" t="e">
        <f>Equetes!D9</f>
        <v>#DIV/0!</v>
      </c>
    </row>
    <row r="27" spans="1:14" s="1" customFormat="1" x14ac:dyDescent="0.25">
      <c r="A27" s="26" t="s">
        <v>15</v>
      </c>
      <c r="B27" s="26"/>
      <c r="C27" s="26"/>
      <c r="D27" s="8">
        <f>'Eigen beeld'!D8</f>
        <v>0</v>
      </c>
      <c r="E27" s="8" t="e">
        <f>Equetes!D10</f>
        <v>#DIV/0!</v>
      </c>
    </row>
    <row r="28" spans="1:14" s="1" customFormat="1" x14ac:dyDescent="0.25">
      <c r="A28" s="26" t="s">
        <v>16</v>
      </c>
      <c r="B28" s="26"/>
      <c r="C28" s="26"/>
      <c r="D28" s="8">
        <f>'Eigen beeld'!D9</f>
        <v>0</v>
      </c>
      <c r="E28" s="8" t="e">
        <f>Equetes!D11</f>
        <v>#DIV/0!</v>
      </c>
    </row>
    <row r="29" spans="1:14" s="1" customFormat="1" x14ac:dyDescent="0.25">
      <c r="A29" s="26" t="s">
        <v>17</v>
      </c>
      <c r="B29" s="26"/>
      <c r="C29" s="26"/>
      <c r="D29" s="8">
        <f>'Eigen beeld'!D10</f>
        <v>0</v>
      </c>
      <c r="E29" s="8" t="e">
        <f>Equetes!D12</f>
        <v>#DIV/0!</v>
      </c>
    </row>
    <row r="30" spans="1:14" s="1" customFormat="1" x14ac:dyDescent="0.25"/>
    <row r="31" spans="1:14" s="1" customFormat="1" x14ac:dyDescent="0.25"/>
    <row r="32" spans="1:14" s="1" customFormat="1" x14ac:dyDescent="0.25">
      <c r="N32" s="18"/>
    </row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  <row r="40" s="1" customFormat="1" x14ac:dyDescent="0.25"/>
    <row r="41" s="1" customFormat="1" x14ac:dyDescent="0.25"/>
    <row r="42" s="1" customFormat="1" x14ac:dyDescent="0.25"/>
  </sheetData>
  <sheetProtection algorithmName="SHA-512" hashValue="l5nBHRoUxIo5u1P3Vf3kiQIfKReF0a86Wm1mPWwXnCW7GejWqMuTkhv43+Hmko/yT52HlU0njhsRBAe2vwlunA==" saltValue="uH8dEehjhqBX2cNOZurqEg==" spinCount="100000" sheet="1" objects="1" scenarios="1" selectLockedCells="1"/>
  <mergeCells count="8">
    <mergeCell ref="A29:C29"/>
    <mergeCell ref="A22:C22"/>
    <mergeCell ref="A23:C23"/>
    <mergeCell ref="A24:C24"/>
    <mergeCell ref="A25:C25"/>
    <mergeCell ref="A26:C26"/>
    <mergeCell ref="A27:C27"/>
    <mergeCell ref="A28:C28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workbookViewId="0">
      <selection activeCell="D4" sqref="D4"/>
    </sheetView>
  </sheetViews>
  <sheetFormatPr defaultRowHeight="15" x14ac:dyDescent="0.25"/>
  <cols>
    <col min="3" max="3" width="75.75" customWidth="1"/>
    <col min="4" max="4" width="11.375" bestFit="1" customWidth="1"/>
    <col min="5" max="30" width="9.125" style="1"/>
  </cols>
  <sheetData>
    <row r="1" spans="1:4" s="1" customFormat="1" x14ac:dyDescent="0.25">
      <c r="A1" s="10" t="s">
        <v>3</v>
      </c>
    </row>
    <row r="2" spans="1:4" s="1" customFormat="1" x14ac:dyDescent="0.25"/>
    <row r="3" spans="1:4" x14ac:dyDescent="0.25">
      <c r="A3" s="28" t="s">
        <v>0</v>
      </c>
      <c r="B3" s="28"/>
      <c r="C3" s="28"/>
      <c r="D3" s="15" t="s">
        <v>32</v>
      </c>
    </row>
    <row r="4" spans="1:4" x14ac:dyDescent="0.25">
      <c r="A4" s="26" t="s">
        <v>12</v>
      </c>
      <c r="B4" s="26"/>
      <c r="C4" s="26"/>
      <c r="D4" s="19"/>
    </row>
    <row r="5" spans="1:4" x14ac:dyDescent="0.25">
      <c r="A5" s="26" t="s">
        <v>11</v>
      </c>
      <c r="B5" s="26"/>
      <c r="C5" s="26"/>
      <c r="D5" s="19"/>
    </row>
    <row r="6" spans="1:4" x14ac:dyDescent="0.25">
      <c r="A6" s="26" t="s">
        <v>13</v>
      </c>
      <c r="B6" s="26"/>
      <c r="C6" s="26"/>
      <c r="D6" s="19"/>
    </row>
    <row r="7" spans="1:4" x14ac:dyDescent="0.25">
      <c r="A7" s="26" t="s">
        <v>14</v>
      </c>
      <c r="B7" s="26"/>
      <c r="C7" s="26"/>
      <c r="D7" s="19"/>
    </row>
    <row r="8" spans="1:4" x14ac:dyDescent="0.25">
      <c r="A8" s="26" t="s">
        <v>15</v>
      </c>
      <c r="B8" s="26"/>
      <c r="C8" s="26"/>
      <c r="D8" s="19"/>
    </row>
    <row r="9" spans="1:4" x14ac:dyDescent="0.25">
      <c r="A9" s="26" t="s">
        <v>16</v>
      </c>
      <c r="B9" s="26"/>
      <c r="C9" s="26"/>
      <c r="D9" s="19"/>
    </row>
    <row r="10" spans="1:4" x14ac:dyDescent="0.25">
      <c r="A10" s="26" t="s">
        <v>17</v>
      </c>
      <c r="B10" s="26"/>
      <c r="C10" s="26"/>
      <c r="D10" s="19"/>
    </row>
    <row r="11" spans="1:4" s="1" customFormat="1" x14ac:dyDescent="0.25"/>
    <row r="12" spans="1:4" s="1" customFormat="1" x14ac:dyDescent="0.25"/>
    <row r="13" spans="1:4" s="1" customFormat="1" x14ac:dyDescent="0.25"/>
    <row r="14" spans="1:4" s="1" customFormat="1" x14ac:dyDescent="0.25"/>
    <row r="15" spans="1:4" s="1" customFormat="1" x14ac:dyDescent="0.25"/>
    <row r="16" spans="1:4" s="1" customFormat="1" x14ac:dyDescent="0.25"/>
    <row r="17" s="1" customFormat="1" x14ac:dyDescent="0.25"/>
    <row r="18" s="1" customFormat="1" x14ac:dyDescent="0.25"/>
    <row r="19" s="1" customFormat="1" x14ac:dyDescent="0.25"/>
    <row r="20" s="1" customFormat="1" x14ac:dyDescent="0.25"/>
    <row r="21" s="1" customFormat="1" x14ac:dyDescent="0.25"/>
    <row r="22" s="1" customFormat="1" x14ac:dyDescent="0.25"/>
    <row r="23" s="1" customFormat="1" x14ac:dyDescent="0.25"/>
    <row r="24" s="1" customFormat="1" x14ac:dyDescent="0.25"/>
    <row r="25" s="1" customFormat="1" x14ac:dyDescent="0.25"/>
    <row r="26" s="1" customFormat="1" x14ac:dyDescent="0.25"/>
    <row r="27" s="1" customFormat="1" x14ac:dyDescent="0.25"/>
    <row r="28" s="1" customFormat="1" x14ac:dyDescent="0.25"/>
    <row r="29" s="1" customFormat="1" x14ac:dyDescent="0.25"/>
    <row r="30" s="1" customFormat="1" x14ac:dyDescent="0.25"/>
    <row r="31" s="1" customFormat="1" x14ac:dyDescent="0.25"/>
    <row r="32" s="1" customFormat="1" x14ac:dyDescent="0.25"/>
    <row r="33" s="1" customFormat="1" x14ac:dyDescent="0.25"/>
    <row r="34" s="1" customFormat="1" x14ac:dyDescent="0.25"/>
    <row r="35" s="1" customFormat="1" x14ac:dyDescent="0.25"/>
    <row r="36" s="1" customFormat="1" x14ac:dyDescent="0.25"/>
    <row r="37" s="1" customFormat="1" x14ac:dyDescent="0.25"/>
    <row r="38" s="1" customFormat="1" x14ac:dyDescent="0.25"/>
    <row r="39" s="1" customFormat="1" x14ac:dyDescent="0.25"/>
  </sheetData>
  <sheetProtection algorithmName="SHA-512" hashValue="Fmac48CNRXsOeeupB7KicSJitV7YeMtIDtx7DW7BfaauZ0/XUF4JOUSwvbbhIanh3g87G80RDZtx3WzN276lfA==" saltValue="gtEy4NCawcC2DxWqZuFKvA==" spinCount="100000" sheet="1" objects="1" scenarios="1" selectLockedCells="1"/>
  <mergeCells count="8">
    <mergeCell ref="A8:C8"/>
    <mergeCell ref="A9:C9"/>
    <mergeCell ref="A10:C10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2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B2" sqref="B2"/>
    </sheetView>
  </sheetViews>
  <sheetFormatPr defaultRowHeight="15" x14ac:dyDescent="0.25"/>
  <cols>
    <col min="1" max="1" width="17.375" style="4" customWidth="1"/>
    <col min="2" max="2" width="9.125" style="4" customWidth="1"/>
    <col min="3" max="3" width="26.875" style="4" customWidth="1"/>
    <col min="4" max="4" width="12.25" style="4" customWidth="1"/>
    <col min="5" max="9" width="4.625" style="1" customWidth="1"/>
    <col min="10" max="14" width="4.625" style="4" customWidth="1"/>
    <col min="15" max="19" width="4.625" style="1" customWidth="1"/>
    <col min="20" max="24" width="4.625" style="4" customWidth="1"/>
    <col min="25" max="29" width="4.625" style="1" customWidth="1"/>
    <col min="30" max="34" width="4.625" style="4" customWidth="1"/>
    <col min="35" max="39" width="4.625" style="1" customWidth="1"/>
    <col min="40" max="44" width="4.625" style="4" customWidth="1"/>
    <col min="45" max="49" width="4.625" style="1" customWidth="1"/>
    <col min="50" max="54" width="4.625" style="4" customWidth="1"/>
    <col min="55" max="59" width="4.625" style="1" customWidth="1"/>
    <col min="60" max="64" width="4.625" style="4" customWidth="1"/>
    <col min="65" max="69" width="4.625" style="1" customWidth="1"/>
    <col min="70" max="74" width="4.625" style="4" customWidth="1"/>
    <col min="75" max="79" width="4.625" style="1" customWidth="1"/>
    <col min="80" max="84" width="4.625" style="4" customWidth="1"/>
    <col min="85" max="89" width="4.625" style="1" customWidth="1"/>
    <col min="90" max="94" width="4.625" style="4" customWidth="1"/>
    <col min="95" max="99" width="4.625" style="1" customWidth="1"/>
    <col min="100" max="127" width="4.625" style="4" customWidth="1"/>
    <col min="128" max="161" width="9.125" style="4"/>
  </cols>
  <sheetData>
    <row r="1" spans="1:104" x14ac:dyDescent="0.25">
      <c r="A1" s="4" t="s">
        <v>4</v>
      </c>
    </row>
    <row r="2" spans="1:104" x14ac:dyDescent="0.25">
      <c r="A2" s="6" t="s">
        <v>2</v>
      </c>
      <c r="B2" s="20"/>
      <c r="C2" s="2"/>
      <c r="D2" s="3"/>
    </row>
    <row r="3" spans="1:104" x14ac:dyDescent="0.25">
      <c r="A3" s="6" t="s">
        <v>1</v>
      </c>
      <c r="B3" s="20"/>
      <c r="C3" s="2"/>
      <c r="D3" s="3"/>
    </row>
    <row r="4" spans="1:104" x14ac:dyDescent="0.25">
      <c r="A4" s="29"/>
      <c r="B4" s="29"/>
      <c r="C4" s="29"/>
      <c r="D4" s="3"/>
    </row>
    <row r="5" spans="1:104" x14ac:dyDescent="0.25">
      <c r="A5" s="30" t="s">
        <v>0</v>
      </c>
      <c r="B5" s="30"/>
      <c r="C5" s="30"/>
      <c r="D5" s="5" t="s">
        <v>26</v>
      </c>
      <c r="E5" s="9">
        <v>1</v>
      </c>
      <c r="F5" s="9">
        <v>2</v>
      </c>
      <c r="G5" s="9">
        <v>3</v>
      </c>
      <c r="H5" s="9">
        <v>4</v>
      </c>
      <c r="I5" s="9">
        <v>5</v>
      </c>
      <c r="J5" s="8">
        <v>6</v>
      </c>
      <c r="K5" s="8">
        <v>7</v>
      </c>
      <c r="L5" s="8">
        <v>8</v>
      </c>
      <c r="M5" s="8">
        <v>9</v>
      </c>
      <c r="N5" s="8">
        <v>10</v>
      </c>
      <c r="O5" s="9">
        <v>11</v>
      </c>
      <c r="P5" s="9">
        <v>12</v>
      </c>
      <c r="Q5" s="9">
        <v>13</v>
      </c>
      <c r="R5" s="9">
        <v>14</v>
      </c>
      <c r="S5" s="9">
        <v>15</v>
      </c>
      <c r="T5" s="8">
        <v>16</v>
      </c>
      <c r="U5" s="8">
        <v>17</v>
      </c>
      <c r="V5" s="8">
        <v>18</v>
      </c>
      <c r="W5" s="8">
        <v>19</v>
      </c>
      <c r="X5" s="8">
        <v>20</v>
      </c>
      <c r="Y5" s="9">
        <v>21</v>
      </c>
      <c r="Z5" s="9">
        <v>22</v>
      </c>
      <c r="AA5" s="9">
        <v>23</v>
      </c>
      <c r="AB5" s="9">
        <v>24</v>
      </c>
      <c r="AC5" s="9">
        <v>25</v>
      </c>
      <c r="AD5" s="8">
        <v>26</v>
      </c>
      <c r="AE5" s="8">
        <v>27</v>
      </c>
      <c r="AF5" s="8">
        <v>28</v>
      </c>
      <c r="AG5" s="8">
        <v>29</v>
      </c>
      <c r="AH5" s="8">
        <v>30</v>
      </c>
      <c r="AI5" s="9">
        <v>31</v>
      </c>
      <c r="AJ5" s="9">
        <v>32</v>
      </c>
      <c r="AK5" s="9">
        <v>33</v>
      </c>
      <c r="AL5" s="9">
        <v>34</v>
      </c>
      <c r="AM5" s="9">
        <v>35</v>
      </c>
      <c r="AN5" s="8">
        <v>36</v>
      </c>
      <c r="AO5" s="8">
        <v>37</v>
      </c>
      <c r="AP5" s="8">
        <v>38</v>
      </c>
      <c r="AQ5" s="8">
        <v>39</v>
      </c>
      <c r="AR5" s="8">
        <v>40</v>
      </c>
      <c r="AS5" s="9">
        <v>41</v>
      </c>
      <c r="AT5" s="9">
        <v>42</v>
      </c>
      <c r="AU5" s="9">
        <v>43</v>
      </c>
      <c r="AV5" s="9">
        <v>44</v>
      </c>
      <c r="AW5" s="9">
        <v>45</v>
      </c>
      <c r="AX5" s="8">
        <v>46</v>
      </c>
      <c r="AY5" s="8">
        <v>47</v>
      </c>
      <c r="AZ5" s="8">
        <v>48</v>
      </c>
      <c r="BA5" s="8">
        <v>49</v>
      </c>
      <c r="BB5" s="8">
        <v>50</v>
      </c>
      <c r="BC5" s="9">
        <v>51</v>
      </c>
      <c r="BD5" s="9">
        <v>52</v>
      </c>
      <c r="BE5" s="9">
        <v>53</v>
      </c>
      <c r="BF5" s="9">
        <v>54</v>
      </c>
      <c r="BG5" s="9">
        <v>55</v>
      </c>
      <c r="BH5" s="8">
        <v>56</v>
      </c>
      <c r="BI5" s="8">
        <v>57</v>
      </c>
      <c r="BJ5" s="8">
        <v>58</v>
      </c>
      <c r="BK5" s="8">
        <v>59</v>
      </c>
      <c r="BL5" s="8">
        <v>60</v>
      </c>
      <c r="BM5" s="9">
        <v>61</v>
      </c>
      <c r="BN5" s="9">
        <v>62</v>
      </c>
      <c r="BO5" s="9">
        <v>63</v>
      </c>
      <c r="BP5" s="9">
        <v>64</v>
      </c>
      <c r="BQ5" s="9">
        <v>65</v>
      </c>
      <c r="BR5" s="8">
        <v>66</v>
      </c>
      <c r="BS5" s="8">
        <v>67</v>
      </c>
      <c r="BT5" s="8">
        <v>68</v>
      </c>
      <c r="BU5" s="8">
        <v>69</v>
      </c>
      <c r="BV5" s="8">
        <v>70</v>
      </c>
      <c r="BW5" s="9">
        <v>71</v>
      </c>
      <c r="BX5" s="9">
        <v>72</v>
      </c>
      <c r="BY5" s="9">
        <v>73</v>
      </c>
      <c r="BZ5" s="9">
        <v>74</v>
      </c>
      <c r="CA5" s="9">
        <v>75</v>
      </c>
      <c r="CB5" s="8">
        <v>76</v>
      </c>
      <c r="CC5" s="8">
        <v>77</v>
      </c>
      <c r="CD5" s="8">
        <v>78</v>
      </c>
      <c r="CE5" s="8">
        <v>79</v>
      </c>
      <c r="CF5" s="8">
        <v>80</v>
      </c>
      <c r="CG5" s="9">
        <v>81</v>
      </c>
      <c r="CH5" s="9">
        <v>82</v>
      </c>
      <c r="CI5" s="9">
        <v>83</v>
      </c>
      <c r="CJ5" s="9">
        <v>84</v>
      </c>
      <c r="CK5" s="9">
        <v>85</v>
      </c>
      <c r="CL5" s="8">
        <v>86</v>
      </c>
      <c r="CM5" s="8">
        <v>87</v>
      </c>
      <c r="CN5" s="8">
        <v>88</v>
      </c>
      <c r="CO5" s="8">
        <v>89</v>
      </c>
      <c r="CP5" s="8">
        <v>90</v>
      </c>
      <c r="CQ5" s="9">
        <v>91</v>
      </c>
      <c r="CR5" s="9">
        <v>92</v>
      </c>
      <c r="CS5" s="9">
        <v>93</v>
      </c>
      <c r="CT5" s="9">
        <v>94</v>
      </c>
      <c r="CU5" s="9">
        <v>95</v>
      </c>
      <c r="CV5" s="8">
        <v>96</v>
      </c>
      <c r="CW5" s="8">
        <v>97</v>
      </c>
      <c r="CX5" s="8">
        <v>98</v>
      </c>
      <c r="CY5" s="8">
        <v>99</v>
      </c>
      <c r="CZ5" s="8">
        <v>100</v>
      </c>
    </row>
    <row r="6" spans="1:104" x14ac:dyDescent="0.25">
      <c r="A6" s="26" t="s">
        <v>12</v>
      </c>
      <c r="B6" s="26"/>
      <c r="C6" s="26"/>
      <c r="D6" s="23" t="e">
        <f>SUM(E6:CZ6)/$B$2</f>
        <v>#DIV/0!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</row>
    <row r="7" spans="1:104" x14ac:dyDescent="0.25">
      <c r="A7" s="26" t="s">
        <v>11</v>
      </c>
      <c r="B7" s="26"/>
      <c r="C7" s="26"/>
      <c r="D7" s="23" t="e">
        <f t="shared" ref="D7:D12" si="0">SUM(E7:CZ7)/$B$2</f>
        <v>#DIV/0!</v>
      </c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</row>
    <row r="8" spans="1:104" x14ac:dyDescent="0.25">
      <c r="A8" s="26" t="s">
        <v>13</v>
      </c>
      <c r="B8" s="26"/>
      <c r="C8" s="26"/>
      <c r="D8" s="23" t="e">
        <f t="shared" si="0"/>
        <v>#DIV/0!</v>
      </c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</row>
    <row r="9" spans="1:104" x14ac:dyDescent="0.25">
      <c r="A9" s="26" t="s">
        <v>14</v>
      </c>
      <c r="B9" s="26"/>
      <c r="C9" s="26"/>
      <c r="D9" s="23" t="e">
        <f t="shared" si="0"/>
        <v>#DIV/0!</v>
      </c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</row>
    <row r="10" spans="1:104" x14ac:dyDescent="0.25">
      <c r="A10" s="26" t="s">
        <v>15</v>
      </c>
      <c r="B10" s="26"/>
      <c r="C10" s="26"/>
      <c r="D10" s="23" t="e">
        <f t="shared" si="0"/>
        <v>#DIV/0!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</row>
    <row r="11" spans="1:104" x14ac:dyDescent="0.25">
      <c r="A11" s="26" t="s">
        <v>16</v>
      </c>
      <c r="B11" s="26"/>
      <c r="C11" s="26"/>
      <c r="D11" s="23" t="e">
        <f t="shared" si="0"/>
        <v>#DIV/0!</v>
      </c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</row>
    <row r="12" spans="1:104" x14ac:dyDescent="0.25">
      <c r="A12" s="26" t="s">
        <v>17</v>
      </c>
      <c r="B12" s="26"/>
      <c r="C12" s="26"/>
      <c r="D12" s="23" t="e">
        <f t="shared" si="0"/>
        <v>#DIV/0!</v>
      </c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</row>
  </sheetData>
  <sheetProtection algorithmName="SHA-512" hashValue="ytzg8oBbaXlj9H/1Wudea6AYJP6ONyqEaDLZ9Jmbq1f1MSlBh7WTCpyJt3+3UQlFY2w6eVoE1WISE3Y8/CCkgg==" saltValue="twYqPvPb7MxHLJ2gjt5Qmg==" spinCount="100000" sheet="1" objects="1" scenarios="1" selectLockedCells="1"/>
  <mergeCells count="9">
    <mergeCell ref="A4:C4"/>
    <mergeCell ref="A5:C5"/>
    <mergeCell ref="A8:C8"/>
    <mergeCell ref="A9:C9"/>
    <mergeCell ref="A10:C10"/>
    <mergeCell ref="A11:C11"/>
    <mergeCell ref="A12:C12"/>
    <mergeCell ref="A6:C6"/>
    <mergeCell ref="A7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Uitleg</vt:lpstr>
      <vt:lpstr>Uitslag</vt:lpstr>
      <vt:lpstr>Eigen beeld</vt:lpstr>
      <vt:lpstr>Equetes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beheer</dc:creator>
  <cp:lastModifiedBy>beheer</cp:lastModifiedBy>
  <dcterms:created xsi:type="dcterms:W3CDTF">2015-12-07T14:14:43Z</dcterms:created>
  <dcterms:modified xsi:type="dcterms:W3CDTF">2016-10-19T11:31:22Z</dcterms:modified>
</cp:coreProperties>
</file>