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bouwens\OneDrive - Canisius College\Passie voor Leren\Vragenlijsten\"/>
    </mc:Choice>
  </mc:AlternateContent>
  <bookViews>
    <workbookView xWindow="0" yWindow="0" windowWidth="20490" windowHeight="7650"/>
  </bookViews>
  <sheets>
    <sheet name="Uitleg" sheetId="1" r:id="rId1"/>
    <sheet name="Uitslag" sheetId="2" r:id="rId2"/>
    <sheet name="Eigen beeld" sheetId="3" r:id="rId3"/>
    <sheet name="Equetes"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2" l="1"/>
  <c r="D36" i="2"/>
  <c r="E36" i="2"/>
  <c r="D37" i="2"/>
  <c r="E37" i="2"/>
  <c r="D38" i="2"/>
  <c r="E38" i="2"/>
  <c r="D39" i="2"/>
  <c r="E39" i="2"/>
  <c r="D40" i="2"/>
  <c r="E40" i="2"/>
  <c r="D41" i="2"/>
  <c r="E41" i="2"/>
  <c r="D42" i="2"/>
  <c r="E42" i="2"/>
  <c r="D43" i="2"/>
  <c r="E43" i="2"/>
  <c r="D44" i="2"/>
  <c r="E44" i="2"/>
  <c r="D45" i="2"/>
  <c r="E45" i="2"/>
  <c r="D46" i="2"/>
  <c r="E46" i="2"/>
  <c r="D47" i="2"/>
  <c r="E47" i="2"/>
  <c r="D48" i="2"/>
  <c r="E48" i="2"/>
  <c r="D49" i="2"/>
  <c r="E49" i="2"/>
  <c r="D50" i="2"/>
  <c r="E50" i="2"/>
  <c r="D51" i="2"/>
  <c r="E51" i="2"/>
  <c r="D52" i="2"/>
  <c r="E52" i="2"/>
  <c r="D53" i="2"/>
  <c r="E53" i="2"/>
  <c r="D54" i="2"/>
  <c r="E54" i="2"/>
  <c r="D55" i="2"/>
  <c r="E55" i="2"/>
  <c r="D56" i="2"/>
  <c r="E56" i="2"/>
  <c r="D57" i="2"/>
  <c r="E57" i="2"/>
  <c r="D58" i="2"/>
  <c r="E58" i="2"/>
  <c r="D59" i="2"/>
  <c r="E59" i="2"/>
  <c r="D60" i="2"/>
  <c r="E60" i="2"/>
  <c r="D61" i="2"/>
  <c r="E61" i="2"/>
  <c r="D62" i="2"/>
  <c r="E62" i="2"/>
  <c r="D63" i="2"/>
  <c r="E63" i="2"/>
  <c r="D64" i="2"/>
  <c r="E64" i="2"/>
  <c r="D65" i="2"/>
  <c r="E65" i="2"/>
  <c r="D66" i="2"/>
  <c r="E66" i="2"/>
  <c r="D67" i="2"/>
  <c r="E67" i="2"/>
  <c r="D68" i="2"/>
  <c r="E68" i="2"/>
  <c r="D69" i="2"/>
  <c r="E69" i="2"/>
  <c r="E35" i="2"/>
  <c r="D35" i="2"/>
  <c r="B10" i="2" l="1"/>
  <c r="B9" i="2"/>
  <c r="B8" i="2"/>
  <c r="B6" i="2"/>
  <c r="B7" i="2"/>
  <c r="B25" i="2"/>
  <c r="B24" i="2"/>
  <c r="B23" i="2"/>
  <c r="B22" i="2"/>
  <c r="B21" i="2"/>
</calcChain>
</file>

<file path=xl/sharedStrings.xml><?xml version="1.0" encoding="utf-8"?>
<sst xmlns="http://schemas.openxmlformats.org/spreadsheetml/2006/main" count="154" uniqueCount="78">
  <si>
    <t>1.1 Ik voel me welkom op school</t>
  </si>
  <si>
    <t>1.2 Ik word vriendelijk en oprecht benaderd</t>
  </si>
  <si>
    <t>1.3 Als ik vragen heb of problemen ervaar dan meld ik dat.</t>
  </si>
  <si>
    <t>1.4 Ik ervaar een vertrouwensrelatie met de mentor van mijn kind</t>
  </si>
  <si>
    <t>1.5 De frequentie van contactmomenten is passend bij mijn behoefte</t>
  </si>
  <si>
    <t>1.6 De inhoud van contactmomenten is passend bij mijn behoefte</t>
  </si>
  <si>
    <t>1.7 Voor de herfstvakantie heeft de mentor met mij/ons kennis gemaakt</t>
  </si>
  <si>
    <t>1.8 Ik weet wat ik kan verwachten van de mentor/docenten (o.a. ondersteuning kind)</t>
  </si>
  <si>
    <t>1.9 Ik weet wat de school van mij als ouder verwacht</t>
  </si>
  <si>
    <t>1.10 Het is mij duidelijk wanneer, waar en bij wie ik moet zijn met vragen of problemen</t>
  </si>
  <si>
    <t xml:space="preserve">1.11 Ik weet hoe ik de mentor kan bereiken </t>
  </si>
  <si>
    <t>2.1 Ik word (regelmatig) uitgenodigd om de studievoortgang van mijn kind te bespreken</t>
  </si>
  <si>
    <t>2.2 Ik ben op de hoogte hoe mijn kind functioneert op school</t>
  </si>
  <si>
    <t>2.3 Er wordt contact met me opgenomen wanneer mijn kind afwezig is</t>
  </si>
  <si>
    <t>2.4 Ik hoor voldoende wat er goed gaat met mijn kind</t>
  </si>
  <si>
    <t>2.5 De informatie die school geeft is ook besproken met mijn kind</t>
  </si>
  <si>
    <t>2.6 De school organiseert informatieavonden voor ouders</t>
  </si>
  <si>
    <t>3.1 De school vraagt naar en heeft oog voor de interesses/talenten (ook buiten school) van mijn zoon/dochter</t>
  </si>
  <si>
    <t>3.2 Er is contact met de mentor over de ontwikkeling op school én thuis en het mogelijke verband ertussen</t>
  </si>
  <si>
    <t>3.3 Tijdens contactmomenten is er ook structureel tijd om over de thuissituatie te spreken</t>
  </si>
  <si>
    <t>3.4 School vraagt naar wat er goed gaat volgens ouders</t>
  </si>
  <si>
    <t>3.5 School vraagt naar de uitkomst van gesprekken thuis</t>
  </si>
  <si>
    <t>3.6 Tijdens een informatieavond is er ruimte voor inbreng van ouders</t>
  </si>
  <si>
    <t xml:space="preserve">4.1 Mijn kind, de mentor en ik denken samen na over zijn/haar ontwikkeling </t>
  </si>
  <si>
    <t>4.2 Ik ervaar dat wij gericht samenwerken aan de ontwikkelpunten van mijn kind</t>
  </si>
  <si>
    <t>4.3 Ik word structureel betrokken bij de loopbaankeuze van mijn kind</t>
  </si>
  <si>
    <t>4.4 Wanneer er problemen ontstaan word ik snel betrokken bij het nadenken over een oplossing</t>
  </si>
  <si>
    <t>4.5 School is duidelijk in wat ze van mij verwachten in de ondersteuning van mijn kind</t>
  </si>
  <si>
    <t>4.6 In de samenwerking is voldoende aandacht voor wat er goed gaat en wat werkt</t>
  </si>
  <si>
    <t>4.7 In de samenwerking wordt er rekening gehouden met ieder zijn perspectief, ook dat van mijn kind</t>
  </si>
  <si>
    <t>5.1 School neemt een actieve rol aan in het zoeken naar oplossingen wanneer er thuis problemen ontstaan.</t>
  </si>
  <si>
    <t>5.2 School vraagt wat ik nodig heb om mijn kind  te ondersteunen</t>
  </si>
  <si>
    <t>5.3 School ondersteunt mij waar nodig om mijn kind te helpen in zijn/haar schoolloopbaan.</t>
  </si>
  <si>
    <t>5.4 School geeft mij informatie over hoe ik mijn kind kan ondersteunen bij schoolse taken (organiseren, plannen, motiveren, aanmoedigen)</t>
  </si>
  <si>
    <t>5.5 School geeft mij informatie over hoe ik met mijn kind kan gesprekken kan voeren over zijn/haar loopbaankeuze</t>
  </si>
  <si>
    <t xml:space="preserve">Stellingen: </t>
  </si>
  <si>
    <t>Jaarlaag:</t>
  </si>
  <si>
    <t>Aantal equetes:</t>
  </si>
  <si>
    <t xml:space="preserve">Vul hier in hoe u de ouderbetrokkenheid op uw school ervaart. </t>
  </si>
  <si>
    <t xml:space="preserve">Eigenbeeld </t>
  </si>
  <si>
    <t xml:space="preserve">Vul hier de door ouders ingevulde enquetes in. </t>
  </si>
  <si>
    <t xml:space="preserve">Informatie zenden </t>
  </si>
  <si>
    <t xml:space="preserve">Informatie ontvangen </t>
  </si>
  <si>
    <t xml:space="preserve">Ouderbeeld </t>
  </si>
  <si>
    <t>Onderdelen</t>
  </si>
  <si>
    <t>score</t>
  </si>
  <si>
    <t xml:space="preserve">Onderdelen </t>
  </si>
  <si>
    <t xml:space="preserve">Verwerkingsformulier vragenlijst ouderbetrokkenheid: </t>
  </si>
  <si>
    <r>
      <t>Equ</t>
    </r>
    <r>
      <rPr>
        <sz val="11"/>
        <color theme="1"/>
        <rFont val="Calibri"/>
        <family val="2"/>
      </rPr>
      <t>ête: Vul hier de antwoorden van ouders in.</t>
    </r>
  </si>
  <si>
    <t>Uitslag: Lees de uitkomsten van de vragenlijst af en vergelijk deze met uw eigenbeeld.</t>
  </si>
  <si>
    <t>Eigenbeeld: Vul hier in hoe u zelf denkt dat hoe ouders de ouderbetrokkenheid bij u opschool ervaren.</t>
  </si>
  <si>
    <t>Tabbladen:</t>
  </si>
  <si>
    <t xml:space="preserve">Dit formulier is ontwikkeld om u te helpen bij de evalutie van een informatieavond. Bijvoorbeeld een ouderavond aan het begin van het schooljaar. Het formulier meet de tevredenheid van ouders op 
drie gebieden:
* Welkom: voelt de ouder zich welkom en geizen op school. 
* Verwachtingen: zijn de verwachtingen van de ouder en school duidelijk.
* Contact: Is duidelijk hoe contact in de toekomst zal verlopen. </t>
  </si>
  <si>
    <t>Vergrendeling:</t>
  </si>
  <si>
    <r>
      <t>U moet moet dan het wachtwoord "</t>
    </r>
    <r>
      <rPr>
        <b/>
        <sz val="11"/>
        <color theme="1"/>
        <rFont val="Calibri"/>
        <family val="2"/>
        <scheme val="minor"/>
      </rPr>
      <t>stoer</t>
    </r>
    <r>
      <rPr>
        <sz val="11"/>
        <color theme="1"/>
        <rFont val="Calibri"/>
        <family val="2"/>
        <scheme val="minor"/>
      </rPr>
      <t xml:space="preserve">" invullen. </t>
    </r>
  </si>
  <si>
    <t xml:space="preserve">Ondersteuning bieden </t>
  </si>
  <si>
    <t xml:space="preserve">Informatie zenden: </t>
  </si>
  <si>
    <t>Informatie ontvangen:</t>
  </si>
  <si>
    <t>Ondersteuning bieden :</t>
  </si>
  <si>
    <t xml:space="preserve">Uitslag </t>
  </si>
  <si>
    <t xml:space="preserve"> Na het invoeren van de tabbladen eigenbeeld en enquetes ontvangt u een uitkomst in het tabblad uitslag. De uitslag vergelijkt uw eigenbeeld en dat van ouders op de onderstaande 5 aspecten:</t>
  </si>
  <si>
    <t xml:space="preserve">vragen </t>
  </si>
  <si>
    <t xml:space="preserve">Dit aspect meet of ouders ervaren dat zij een volwaardige partner zijn voor de school. Worden zij voldoen betrokken bij de schoolloopbaan van hun zoon of dochter. </t>
  </si>
  <si>
    <t xml:space="preserve">Dit aspect meet of ouders ervaren dat zij voldoende ondersteuning ontvangen van school wanneer dat nodig is. </t>
  </si>
  <si>
    <t xml:space="preserve">Dit aspect meet of ouders vinden dat zij voldoende ingelicht worden over de voorgang van hun zoon of dochter. </t>
  </si>
  <si>
    <t xml:space="preserve">Vergelijk hier het beeld van ouders met uw eigen beeld. (voor uislag per vraag zie onder) </t>
  </si>
  <si>
    <t xml:space="preserve">Uitslag per vraag </t>
  </si>
  <si>
    <t>Om ongeweste wijzingen te voorkomen is het formulier beveiligd. Deze beveiliging kunt u opheffen onder "controleren =&gt; beveiliging opheffen"</t>
  </si>
  <si>
    <t>Eigen beeld</t>
  </si>
  <si>
    <t xml:space="preserve">eigen beeld </t>
  </si>
  <si>
    <t xml:space="preserve">ouder beeld </t>
  </si>
  <si>
    <t>Welkom</t>
  </si>
  <si>
    <t>Samenwerken</t>
  </si>
  <si>
    <t xml:space="preserve">Samenwerken </t>
  </si>
  <si>
    <t>Welkom:</t>
  </si>
  <si>
    <t xml:space="preserve">Samenwerking: </t>
  </si>
  <si>
    <t>Dit aspect meet of ouders zich welkom voelen binnen school. 
Kunnen ouders gemakkelijk in contact komen met school, en worden zij altijd gastvrij ontvangen? Is het voor ouders duidelijk wat school van hen verwacht en welke verwachtingen de school van hen heeft?</t>
  </si>
  <si>
    <t xml:space="preserve">Dit aspect meet of ouders zich voldoende gehoord voelen en of zij ervaren dat de school voldoende geïnteresseerd is in de thuissituatie.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</si>
</sst>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 x14ac:knownFonts="1">
    <font>
      <sz val="11"/>
      <color theme="1"/>
      <name val="Calibri"/>
      <family val="2"/>
      <scheme val="minor"/>
    </font>
    <font>
      <b/>
      <sz val="11"/>
      <color theme="1"/>
      <name val="Calibri"/>
      <family val="2"/>
      <scheme val="minor"/>
    </font>
    <font>
      <sz val="11"/>
      <color theme="1"/>
      <name val="Arial"/>
      <family val="2"/>
    </font>
    <font>
      <sz val="11"/>
      <color theme="1"/>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2" borderId="0" xfId="0" applyFill="1"/>
    <xf numFmtId="0" fontId="0" fillId="3" borderId="0" xfId="0" applyFill="1" applyAlignment="1"/>
    <xf numFmtId="0" fontId="0" fillId="3" borderId="0" xfId="0" applyFill="1"/>
    <xf numFmtId="0" fontId="1" fillId="5" borderId="1" xfId="0" applyFont="1" applyFill="1" applyBorder="1" applyAlignment="1"/>
    <xf numFmtId="0" fontId="0" fillId="4" borderId="0" xfId="0" applyFill="1"/>
    <xf numFmtId="0" fontId="0" fillId="3" borderId="1" xfId="0" applyFill="1" applyBorder="1"/>
    <xf numFmtId="0" fontId="0" fillId="2" borderId="1" xfId="0" applyFill="1" applyBorder="1"/>
    <xf numFmtId="0" fontId="1" fillId="2" borderId="1" xfId="0" applyFont="1" applyFill="1" applyBorder="1"/>
    <xf numFmtId="0" fontId="1" fillId="2" borderId="0" xfId="0" applyFont="1" applyFill="1"/>
    <xf numFmtId="0" fontId="1" fillId="3" borderId="0" xfId="0" applyFont="1" applyFill="1"/>
    <xf numFmtId="0" fontId="1" fillId="3" borderId="1" xfId="0" applyFont="1" applyFill="1" applyBorder="1"/>
    <xf numFmtId="0" fontId="0" fillId="2" borderId="2" xfId="0" applyFill="1" applyBorder="1"/>
    <xf numFmtId="0" fontId="0" fillId="6" borderId="1" xfId="0" applyFill="1" applyBorder="1" applyAlignment="1" applyProtection="1">
      <protection locked="0"/>
    </xf>
    <xf numFmtId="0" fontId="0" fillId="6" borderId="1" xfId="0" applyFill="1" applyBorder="1" applyProtection="1">
      <protection locked="0"/>
    </xf>
    <xf numFmtId="0" fontId="1" fillId="2" borderId="0" xfId="0" applyFont="1" applyFill="1" applyAlignment="1">
      <alignment vertical="top"/>
    </xf>
    <xf numFmtId="0" fontId="0" fillId="2" borderId="0" xfId="0" applyFont="1" applyFill="1" applyAlignment="1">
      <alignment vertical="top" wrapText="1"/>
    </xf>
    <xf numFmtId="164" fontId="0" fillId="3" borderId="1" xfId="0" applyNumberFormat="1" applyFill="1" applyBorder="1" applyProtection="1">
      <protection hidden="1"/>
    </xf>
    <xf numFmtId="164" fontId="0" fillId="2" borderId="1" xfId="0" applyNumberFormat="1" applyFill="1" applyBorder="1" applyProtection="1">
      <protection hidden="1"/>
    </xf>
    <xf numFmtId="0" fontId="0" fillId="2" borderId="0" xfId="0" applyFont="1" applyFill="1"/>
    <xf numFmtId="0" fontId="0" fillId="2" borderId="0" xfId="0" applyFill="1" applyAlignment="1">
      <alignment vertical="top" wrapText="1"/>
    </xf>
    <xf numFmtId="0" fontId="0" fillId="3" borderId="3" xfId="0" applyFill="1" applyBorder="1"/>
    <xf numFmtId="0" fontId="0" fillId="3" borderId="4" xfId="0" applyFill="1" applyBorder="1"/>
    <xf numFmtId="0" fontId="0" fillId="3" borderId="5" xfId="0" applyFill="1" applyBorder="1"/>
    <xf numFmtId="0" fontId="1" fillId="3" borderId="3" xfId="0" applyFont="1" applyFill="1" applyBorder="1"/>
    <xf numFmtId="0" fontId="0" fillId="2" borderId="0" xfId="0" applyFont="1" applyFill="1" applyAlignment="1">
      <alignment vertical="top" wrapText="1"/>
    </xf>
    <xf numFmtId="0" fontId="1" fillId="2" borderId="0" xfId="0" applyFont="1" applyFill="1" applyAlignment="1">
      <alignment vertical="top"/>
    </xf>
    <xf numFmtId="0" fontId="2" fillId="3" borderId="1" xfId="0" applyFont="1" applyFill="1" applyBorder="1" applyAlignment="1">
      <alignment vertical="center" wrapText="1"/>
    </xf>
    <xf numFmtId="0" fontId="1" fillId="3" borderId="1" xfId="0" applyFont="1" applyFill="1" applyBorder="1" applyAlignment="1"/>
    <xf numFmtId="0" fontId="0" fillId="3" borderId="0" xfId="0" applyFill="1" applyAlignment="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Eigenbeeld</a:t>
            </a:r>
          </a:p>
        </c:rich>
      </c:tx>
      <c:layout/>
      <c:overlay val="0"/>
      <c:spPr>
        <a:noFill/>
        <a:ln>
          <a:noFill/>
        </a:ln>
        <a:effectLst/>
      </c:spPr>
    </c:title>
    <c:autoTitleDeleted val="0"/>
    <c:plotArea>
      <c:layout>
        <c:manualLayout>
          <c:layoutTarget val="inner"/>
          <c:xMode val="edge"/>
          <c:yMode val="edge"/>
          <c:x val="0.31561592300962382"/>
          <c:y val="0.26234580052493434"/>
          <c:w val="0.35765726159230099"/>
          <c:h val="0.5960954359871683"/>
        </c:manualLayout>
      </c:layout>
      <c:radarChart>
        <c:radarStyle val="marker"/>
        <c:varyColors val="0"/>
        <c:ser>
          <c:idx val="4"/>
          <c:order val="0"/>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12-28E3-4920-A123-81D1747C0440}"/>
            </c:ext>
          </c:extLst>
        </c:ser>
        <c:ser>
          <c:idx val="5"/>
          <c:order val="1"/>
          <c:spPr>
            <a:ln w="28575" cap="rnd">
              <a:solidFill>
                <a:schemeClr val="accent1"/>
              </a:solidFill>
              <a:round/>
            </a:ln>
            <a:effectLst/>
          </c:spPr>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13-28E3-4920-A123-81D1747C0440}"/>
            </c:ext>
          </c:extLst>
        </c:ser>
        <c:ser>
          <c:idx val="6"/>
          <c:order val="2"/>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14-28E3-4920-A123-81D1747C0440}"/>
            </c:ext>
          </c:extLst>
        </c:ser>
        <c:ser>
          <c:idx val="7"/>
          <c:order val="3"/>
          <c:spPr>
            <a:ln w="28575" cap="rnd">
              <a:solidFill>
                <a:schemeClr val="accent1"/>
              </a:solidFill>
              <a:round/>
            </a:ln>
            <a:effectLst/>
          </c:spPr>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15-28E3-4920-A123-81D1747C0440}"/>
            </c:ext>
          </c:extLst>
        </c:ser>
        <c:ser>
          <c:idx val="2"/>
          <c:order val="4"/>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B-28E3-4920-A123-81D1747C0440}"/>
            </c:ext>
          </c:extLst>
        </c:ser>
        <c:ser>
          <c:idx val="3"/>
          <c:order val="5"/>
          <c:spPr>
            <a:ln w="28575" cap="rnd">
              <a:solidFill>
                <a:schemeClr val="accent1"/>
              </a:solidFill>
              <a:round/>
            </a:ln>
            <a:effectLst/>
          </c:spPr>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D-28E3-4920-A123-81D1747C0440}"/>
            </c:ext>
          </c:extLst>
        </c:ser>
        <c:ser>
          <c:idx val="1"/>
          <c:order val="6"/>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F-28E3-4920-A123-81D1747C0440}"/>
            </c:ext>
          </c:extLst>
        </c:ser>
        <c:ser>
          <c:idx val="0"/>
          <c:order val="7"/>
          <c:spPr>
            <a:ln w="28575" cap="rnd">
              <a:solidFill>
                <a:schemeClr val="accent1"/>
              </a:solidFill>
              <a:round/>
            </a:ln>
            <a:effectLst/>
          </c:spPr>
          <c:marker>
            <c:symbol val="none"/>
          </c:marker>
          <c:cat>
            <c:strRef>
              <c:f>Uitslag!$A$6:$A$10</c:f>
              <c:strCache>
                <c:ptCount val="5"/>
                <c:pt idx="0">
                  <c:v>Welkom</c:v>
                </c:pt>
                <c:pt idx="1">
                  <c:v>Informatie zenden </c:v>
                </c:pt>
                <c:pt idx="2">
                  <c:v>Informatie ontvangen </c:v>
                </c:pt>
                <c:pt idx="3">
                  <c:v>Samenwerken</c:v>
                </c:pt>
                <c:pt idx="4">
                  <c:v>Ondersteuning bieden </c:v>
                </c:pt>
              </c:strCache>
            </c:strRef>
          </c:cat>
          <c:val>
            <c:numRef>
              <c:f>Uitslag!$B$6:$B$10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11-28E3-4920-A123-81D1747C0440}"/>
            </c:ext>
          </c:extLst>
        </c:ser>
        <c:dLbls>
          <c:showLegendKey val="0"/>
          <c:showVal val="0"/>
          <c:showCatName val="0"/>
          <c:showSerName val="0"/>
          <c:showPercent val="0"/>
          <c:showBubbleSize val="0"/>
        </c:dLbls>
        <c:axId val="1223036223"/>
        <c:axId val="1223039551"/>
      </c:radarChart>
      <c:catAx>
        <c:axId val="12230362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23039551"/>
        <c:crosses val="autoZero"/>
        <c:auto val="1"/>
        <c:lblAlgn val="ctr"/>
        <c:lblOffset val="100"/>
        <c:noMultiLvlLbl val="0"/>
      </c:catAx>
      <c:valAx>
        <c:axId val="1223039551"/>
        <c:scaling>
          <c:orientation val="minMax"/>
          <c:max val="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23036223"/>
        <c:crosses val="autoZero"/>
        <c:crossBetween val="between"/>
        <c:majorUnit val="1"/>
      </c:valAx>
    </c:plotArea>
    <c:plotVisOnly val="1"/>
    <c:dispBlanksAs val="gap"/>
    <c:showDLblsOverMax val="0"/>
  </c:chart>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Ouderbeeld</a:t>
            </a:r>
          </a:p>
        </c:rich>
      </c:tx>
      <c:layout/>
      <c:overlay val="0"/>
      <c:spPr>
        <a:noFill/>
        <a:ln>
          <a:noFill/>
        </a:ln>
        <a:effectLst/>
      </c:spPr>
    </c:title>
    <c:autoTitleDeleted val="0"/>
    <c:plotArea>
      <c:layout>
        <c:manualLayout>
          <c:layoutTarget val="inner"/>
          <c:xMode val="edge"/>
          <c:yMode val="edge"/>
          <c:x val="0.31561592300962382"/>
          <c:y val="0.26234580052493434"/>
          <c:w val="0.35765726159230099"/>
          <c:h val="0.5960954359871683"/>
        </c:manualLayout>
      </c:layout>
      <c:radarChart>
        <c:radarStyle val="marker"/>
        <c:varyColors val="0"/>
        <c:ser>
          <c:idx val="2"/>
          <c:order val="0"/>
          <c:spPr>
            <a:ln w="28575">
              <a:solidFill>
                <a:schemeClr val="accent1"/>
              </a:solidFill>
            </a:ln>
          </c:spPr>
          <c:marker>
            <c:symbol val="none"/>
          </c:marker>
          <c:cat>
            <c:strRef>
              <c:f>Uitslag!$A$21:$A$25</c:f>
              <c:strCache>
                <c:ptCount val="5"/>
                <c:pt idx="0">
                  <c:v>Welkom</c:v>
                </c:pt>
                <c:pt idx="1">
                  <c:v>Informatie zenden </c:v>
                </c:pt>
                <c:pt idx="2">
                  <c:v>Informatie ontvangen </c:v>
                </c:pt>
                <c:pt idx="3">
                  <c:v>Samenwerken </c:v>
                </c:pt>
                <c:pt idx="4">
                  <c:v>Ondersteuning bieden </c:v>
                </c:pt>
              </c:strCache>
            </c:strRef>
          </c:cat>
          <c:val>
            <c:numRef>
              <c:f>Uitslag!$B$21:$B$25</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CBEE-494E-978F-6F5EF7335D75}"/>
            </c:ext>
          </c:extLst>
        </c:ser>
        <c:dLbls>
          <c:showLegendKey val="0"/>
          <c:showVal val="0"/>
          <c:showCatName val="0"/>
          <c:showSerName val="0"/>
          <c:showPercent val="0"/>
          <c:showBubbleSize val="0"/>
        </c:dLbls>
        <c:axId val="1223036223"/>
        <c:axId val="1223039551"/>
      </c:radarChart>
      <c:catAx>
        <c:axId val="12230362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23039551"/>
        <c:crosses val="autoZero"/>
        <c:auto val="1"/>
        <c:lblAlgn val="ctr"/>
        <c:lblOffset val="100"/>
        <c:noMultiLvlLbl val="0"/>
      </c:catAx>
      <c:valAx>
        <c:axId val="1223039551"/>
        <c:scaling>
          <c:orientation val="minMax"/>
          <c:max val="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23036223"/>
        <c:crosses val="autoZero"/>
        <c:crossBetween val="between"/>
        <c:majorUnit val="1"/>
      </c:valAx>
    </c:plotArea>
    <c:plotVisOnly val="1"/>
    <c:dispBlanksAs val="gap"/>
    <c:showDLblsOverMax val="0"/>
  </c:chart>
  <c:txPr>
    <a:bodyPr/>
    <a:lstStyle/>
    <a:p>
      <a:pPr>
        <a:defRPr/>
      </a:pPr>
      <a:endParaRPr lang="nl-NL"/>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146957</xdr:colOff>
      <xdr:row>2</xdr:row>
      <xdr:rowOff>0</xdr:rowOff>
    </xdr:from>
    <xdr:to>
      <xdr:col>10</xdr:col>
      <xdr:colOff>518432</xdr:colOff>
      <xdr:row>16</xdr:row>
      <xdr:rowOff>142875</xdr:rowOff>
    </xdr:to>
    <xdr:graphicFrame macro="">
      <xdr:nvGraphicFramePr>
        <xdr:cNvPr id="2" name="Grafiek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176894</xdr:colOff>
      <xdr:row>17</xdr:row>
      <xdr:rowOff>54430</xdr:rowOff>
    </xdr:from>
    <xdr:to>
      <xdr:col>10</xdr:col>
      <xdr:colOff>530679</xdr:colOff>
      <xdr:row>31</xdr:row>
      <xdr:rowOff>149680</xdr:rowOff>
    </xdr:to>
    <xdr:graphicFrame macro="">
      <xdr:nvGraphicFramePr>
        <xdr:cNvPr id="7" name="Grafiek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topLeftCell="A3" workbookViewId="0">
      <selection activeCell="B4" sqref="B4"/>
    </sheetView>
  </sheetViews>
  <sheetFormatPr defaultColWidth="9.125" defaultRowHeight="15" x14ac:dyDescent="0.25"/>
  <cols>
    <col min="1" max="1" width="35.75" style="1" customWidth="1"/>
    <col min="2" max="2" width="124.375" style="1" customWidth="1"/>
    <col min="3" max="4" width="117.25" style="1" customWidth="1"/>
    <col min="5" max="16384" width="9.125" style="1"/>
  </cols>
  <sheetData>
    <row r="1" spans="1:10" x14ac:dyDescent="0.25">
      <c r="A1" s="9" t="s">
        <v>47</v>
      </c>
    </row>
    <row r="2" spans="1:10" x14ac:dyDescent="0.25">
      <c r="A2" s="25" t="s">
        <v>52</v>
      </c>
      <c r="B2" s="26"/>
      <c r="C2" s="26"/>
      <c r="D2" s="26"/>
      <c r="E2" s="26"/>
      <c r="F2" s="26"/>
      <c r="G2" s="26"/>
      <c r="H2" s="26"/>
      <c r="I2" s="26"/>
      <c r="J2" s="26"/>
    </row>
    <row r="3" spans="1:10" x14ac:dyDescent="0.25">
      <c r="A3" s="16"/>
      <c r="B3" s="15"/>
      <c r="C3" s="15"/>
      <c r="D3" s="15"/>
      <c r="E3" s="15"/>
      <c r="F3" s="15"/>
      <c r="G3" s="15"/>
      <c r="H3" s="15"/>
      <c r="I3" s="15"/>
      <c r="J3" s="15"/>
    </row>
    <row r="4" spans="1:10" x14ac:dyDescent="0.25">
      <c r="A4" s="9" t="s">
        <v>51</v>
      </c>
    </row>
    <row r="5" spans="1:10" x14ac:dyDescent="0.25">
      <c r="A5" s="1" t="s">
        <v>49</v>
      </c>
    </row>
    <row r="6" spans="1:10" x14ac:dyDescent="0.25">
      <c r="A6" s="1" t="s">
        <v>50</v>
      </c>
    </row>
    <row r="7" spans="1:10" x14ac:dyDescent="0.25">
      <c r="A7" s="1" t="s">
        <v>48</v>
      </c>
    </row>
    <row r="9" spans="1:10" x14ac:dyDescent="0.25">
      <c r="A9" s="9" t="s">
        <v>59</v>
      </c>
    </row>
    <row r="10" spans="1:10" x14ac:dyDescent="0.25">
      <c r="A10" s="19" t="s">
        <v>60</v>
      </c>
    </row>
    <row r="11" spans="1:10" x14ac:dyDescent="0.25">
      <c r="A11" s="19"/>
    </row>
    <row r="12" spans="1:10" ht="45" x14ac:dyDescent="0.25">
      <c r="A12" s="15" t="s">
        <v>74</v>
      </c>
      <c r="B12" s="20" t="s">
        <v>76</v>
      </c>
    </row>
    <row r="13" spans="1:10" x14ac:dyDescent="0.25">
      <c r="A13" s="9" t="s">
        <v>56</v>
      </c>
      <c r="B13" s="1" t="s">
        <v>64</v>
      </c>
    </row>
    <row r="14" spans="1:10" x14ac:dyDescent="0.25">
      <c r="A14" s="9" t="s">
        <v>57</v>
      </c>
      <c r="B14" s="1" t="s">
        <v>77</v>
      </c>
    </row>
    <row r="15" spans="1:10" x14ac:dyDescent="0.25">
      <c r="A15" s="9" t="s">
        <v>75</v>
      </c>
      <c r="B15" s="1" t="s">
        <v>62</v>
      </c>
    </row>
    <row r="16" spans="1:10" x14ac:dyDescent="0.25">
      <c r="A16" s="9" t="s">
        <v>58</v>
      </c>
      <c r="B16" s="1" t="s">
        <v>63</v>
      </c>
    </row>
    <row r="18" spans="1:1" x14ac:dyDescent="0.25">
      <c r="A18" s="9" t="s">
        <v>53</v>
      </c>
    </row>
    <row r="19" spans="1:1" x14ac:dyDescent="0.25">
      <c r="A19" s="1" t="s">
        <v>67</v>
      </c>
    </row>
    <row r="20" spans="1:1" x14ac:dyDescent="0.25">
      <c r="A20" s="1" t="s">
        <v>54</v>
      </c>
    </row>
  </sheetData>
  <sheetProtection algorithmName="SHA-512" hashValue="rzeqnjKqqIW3hV3LW8I0Me0R27B+UIhgkQiq2afEL2r4R5tqla8Wrv9nqAnlwE89Lj/4D31ytmTj8PIn50bexw==" saltValue="+pxd5JbfJlMGc4DWVvCewQ==" spinCount="100000" sheet="1" objects="1" scenarios="1" selectLockedCells="1"/>
  <mergeCells count="1">
    <mergeCell ref="A2:J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35"/>
  <sheetViews>
    <sheetView zoomScale="70" zoomScaleNormal="70" workbookViewId="0">
      <selection activeCell="A9" sqref="A9"/>
    </sheetView>
  </sheetViews>
  <sheetFormatPr defaultRowHeight="15" x14ac:dyDescent="0.25"/>
  <cols>
    <col min="1" max="1" width="36.375" customWidth="1"/>
    <col min="2" max="2" width="9.625" bestFit="1" customWidth="1"/>
    <col min="4" max="4" width="15" bestFit="1" customWidth="1"/>
    <col min="5" max="5" width="15.25" bestFit="1" customWidth="1"/>
    <col min="6" max="6" width="9.125" customWidth="1"/>
    <col min="15" max="15" width="9.125" customWidth="1"/>
    <col min="17" max="17" width="9.125" customWidth="1"/>
  </cols>
  <sheetData>
    <row r="1" spans="1:2" s="1" customFormat="1" x14ac:dyDescent="0.25">
      <c r="A1" s="9" t="s">
        <v>65</v>
      </c>
    </row>
    <row r="2" spans="1:2" s="1" customFormat="1" x14ac:dyDescent="0.25"/>
    <row r="3" spans="1:2" s="3" customFormat="1" x14ac:dyDescent="0.25">
      <c r="A3" s="10" t="s">
        <v>39</v>
      </c>
    </row>
    <row r="4" spans="1:2" s="3" customFormat="1" x14ac:dyDescent="0.25"/>
    <row r="5" spans="1:2" s="3" customFormat="1" x14ac:dyDescent="0.25">
      <c r="A5" s="11" t="s">
        <v>46</v>
      </c>
      <c r="B5" s="11" t="s">
        <v>45</v>
      </c>
    </row>
    <row r="6" spans="1:2" s="3" customFormat="1" x14ac:dyDescent="0.25">
      <c r="A6" s="6" t="s">
        <v>71</v>
      </c>
      <c r="B6" s="17">
        <f>(SUM('Eigen beeld'!D4:D14))/11</f>
        <v>0</v>
      </c>
    </row>
    <row r="7" spans="1:2" s="3" customFormat="1" x14ac:dyDescent="0.25">
      <c r="A7" s="6" t="s">
        <v>41</v>
      </c>
      <c r="B7" s="17">
        <f>SUM('Eigen beeld'!D15:D20)/6</f>
        <v>0</v>
      </c>
    </row>
    <row r="8" spans="1:2" s="3" customFormat="1" x14ac:dyDescent="0.25">
      <c r="A8" s="6" t="s">
        <v>42</v>
      </c>
      <c r="B8" s="17">
        <f>SUM('Eigen beeld'!D21:D26)/6</f>
        <v>0</v>
      </c>
    </row>
    <row r="9" spans="1:2" s="3" customFormat="1" x14ac:dyDescent="0.25">
      <c r="A9" s="6" t="s">
        <v>72</v>
      </c>
      <c r="B9" s="17">
        <f>SUM('Eigen beeld'!D27:D33)/7</f>
        <v>0</v>
      </c>
    </row>
    <row r="10" spans="1:2" s="3" customFormat="1" x14ac:dyDescent="0.25">
      <c r="A10" s="6" t="s">
        <v>55</v>
      </c>
      <c r="B10" s="17">
        <f>SUM('Eigen beeld'!D34:D38)/5</f>
        <v>0</v>
      </c>
    </row>
    <row r="11" spans="1:2" s="3" customFormat="1" x14ac:dyDescent="0.25"/>
    <row r="12" spans="1:2" s="3" customFormat="1" x14ac:dyDescent="0.25"/>
    <row r="13" spans="1:2" s="3" customFormat="1" x14ac:dyDescent="0.25"/>
    <row r="14" spans="1:2" s="3" customFormat="1" x14ac:dyDescent="0.25"/>
    <row r="15" spans="1:2" s="3" customFormat="1" x14ac:dyDescent="0.25"/>
    <row r="16" spans="1:2" s="3" customFormat="1" x14ac:dyDescent="0.25"/>
    <row r="17" spans="1:2" s="3" customFormat="1" x14ac:dyDescent="0.25"/>
    <row r="18" spans="1:2" s="1" customFormat="1" x14ac:dyDescent="0.25">
      <c r="A18" s="9" t="s">
        <v>43</v>
      </c>
      <c r="B18" s="1">
        <f>Equetes!B3</f>
        <v>0</v>
      </c>
    </row>
    <row r="19" spans="1:2" s="1" customFormat="1" x14ac:dyDescent="0.25">
      <c r="A19" s="9"/>
    </row>
    <row r="20" spans="1:2" s="1" customFormat="1" x14ac:dyDescent="0.25">
      <c r="A20" s="8" t="s">
        <v>44</v>
      </c>
      <c r="B20" s="8" t="s">
        <v>45</v>
      </c>
    </row>
    <row r="21" spans="1:2" s="1" customFormat="1" x14ac:dyDescent="0.25">
      <c r="A21" s="7" t="s">
        <v>71</v>
      </c>
      <c r="B21" s="18" t="e">
        <f>SUM(Equetes!D6:CY16)/(Equetes!B2*11)</f>
        <v>#DIV/0!</v>
      </c>
    </row>
    <row r="22" spans="1:2" s="1" customFormat="1" x14ac:dyDescent="0.25">
      <c r="A22" s="7" t="s">
        <v>41</v>
      </c>
      <c r="B22" s="18" t="e">
        <f>SUM(Equetes!D17:CY22)/(Equetes!B2*6)</f>
        <v>#DIV/0!</v>
      </c>
    </row>
    <row r="23" spans="1:2" s="1" customFormat="1" x14ac:dyDescent="0.25">
      <c r="A23" s="7" t="s">
        <v>42</v>
      </c>
      <c r="B23" s="18" t="e">
        <f>SUM(Equetes!D23:CY28)/(Equetes!B2*6)</f>
        <v>#DIV/0!</v>
      </c>
    </row>
    <row r="24" spans="1:2" s="1" customFormat="1" x14ac:dyDescent="0.25">
      <c r="A24" s="7" t="s">
        <v>73</v>
      </c>
      <c r="B24" s="18" t="e">
        <f>SUM(Equetes!D29:CY35)/(Equetes!B2*7)</f>
        <v>#DIV/0!</v>
      </c>
    </row>
    <row r="25" spans="1:2" s="1" customFormat="1" x14ac:dyDescent="0.25">
      <c r="A25" s="7" t="s">
        <v>55</v>
      </c>
      <c r="B25" s="18" t="e">
        <f>SUM(Equetes!D36:CY40)/(Equetes!B2*5)</f>
        <v>#DIV/0!</v>
      </c>
    </row>
    <row r="26" spans="1:2" s="1" customFormat="1" x14ac:dyDescent="0.25"/>
    <row r="27" spans="1:2" s="1" customFormat="1" x14ac:dyDescent="0.25"/>
    <row r="28" spans="1:2" s="1" customFormat="1" x14ac:dyDescent="0.25"/>
    <row r="29" spans="1:2" s="1" customFormat="1" x14ac:dyDescent="0.25"/>
    <row r="30" spans="1:2" s="1" customFormat="1" x14ac:dyDescent="0.25"/>
    <row r="31" spans="1:2" s="1" customFormat="1" x14ac:dyDescent="0.25"/>
    <row r="32" spans="1:2" s="1" customFormat="1" x14ac:dyDescent="0.25"/>
    <row r="33" spans="1:52" s="1" customFormat="1" x14ac:dyDescent="0.25">
      <c r="A33" s="10" t="s">
        <v>66</v>
      </c>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s="5" customFormat="1" x14ac:dyDescent="0.25">
      <c r="A34" s="24" t="s">
        <v>61</v>
      </c>
      <c r="B34" s="22"/>
      <c r="C34" s="23"/>
      <c r="D34" s="11" t="s">
        <v>69</v>
      </c>
      <c r="E34" s="11" t="s">
        <v>70</v>
      </c>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s="5" customFormat="1" x14ac:dyDescent="0.25">
      <c r="A35" s="21" t="s">
        <v>0</v>
      </c>
      <c r="B35" s="22"/>
      <c r="C35" s="23"/>
      <c r="D35" s="11">
        <f>'Eigen beeld'!$D4</f>
        <v>0</v>
      </c>
      <c r="E35" s="11" t="e">
        <f>SUM(Equetes!$D6:$CY6)/Equetes!$B$2</f>
        <v>#DIV/0!</v>
      </c>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s="5" customFormat="1" ht="15" customHeight="1" x14ac:dyDescent="0.25">
      <c r="A36" s="21" t="s">
        <v>1</v>
      </c>
      <c r="B36" s="22"/>
      <c r="C36" s="23"/>
      <c r="D36" s="11">
        <f>'Eigen beeld'!$D5</f>
        <v>0</v>
      </c>
      <c r="E36" s="11" t="e">
        <f>SUM(Equetes!$D7:$CY7)/Equetes!$B$2</f>
        <v>#DIV/0!</v>
      </c>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s="5" customFormat="1" ht="15" customHeight="1" x14ac:dyDescent="0.25">
      <c r="A37" s="21" t="s">
        <v>2</v>
      </c>
      <c r="B37" s="22"/>
      <c r="C37" s="23"/>
      <c r="D37" s="11">
        <f>'Eigen beeld'!$D6</f>
        <v>0</v>
      </c>
      <c r="E37" s="11" t="e">
        <f>SUM(Equetes!$D8:$CY8)/Equetes!$B$2</f>
        <v>#DIV/0!</v>
      </c>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s="5" customFormat="1" ht="15" customHeight="1" x14ac:dyDescent="0.25">
      <c r="A38" s="21" t="s">
        <v>3</v>
      </c>
      <c r="B38" s="22"/>
      <c r="C38" s="23"/>
      <c r="D38" s="11">
        <f>'Eigen beeld'!$D7</f>
        <v>0</v>
      </c>
      <c r="E38" s="11" t="e">
        <f>SUM(Equetes!$D9:$CY9)/Equetes!$B$2</f>
        <v>#DIV/0!</v>
      </c>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s="5" customFormat="1" ht="15" customHeight="1" x14ac:dyDescent="0.25">
      <c r="A39" s="21" t="s">
        <v>4</v>
      </c>
      <c r="B39" s="22"/>
      <c r="C39" s="23"/>
      <c r="D39" s="11">
        <f>'Eigen beeld'!$D8</f>
        <v>0</v>
      </c>
      <c r="E39" s="11" t="e">
        <f>SUM(Equetes!$D10:$CY10)/Equetes!$B$2</f>
        <v>#DIV/0!</v>
      </c>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s="5" customFormat="1" ht="15" customHeight="1" x14ac:dyDescent="0.25">
      <c r="A40" s="21" t="s">
        <v>5</v>
      </c>
      <c r="B40" s="22"/>
      <c r="C40" s="23"/>
      <c r="D40" s="11">
        <f>'Eigen beeld'!$D9</f>
        <v>0</v>
      </c>
      <c r="E40" s="11" t="e">
        <f>SUM(Equetes!$D11:$CY11)/Equetes!$B$2</f>
        <v>#DIV/0!</v>
      </c>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s="5" customFormat="1" ht="15" customHeight="1" x14ac:dyDescent="0.25">
      <c r="A41" s="21" t="s">
        <v>6</v>
      </c>
      <c r="B41" s="22"/>
      <c r="C41" s="23"/>
      <c r="D41" s="11">
        <f>'Eigen beeld'!$D10</f>
        <v>0</v>
      </c>
      <c r="E41" s="11" t="e">
        <f>SUM(Equetes!$D12:$CY12)/Equetes!$B$2</f>
        <v>#DIV/0!</v>
      </c>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s="5" customFormat="1" ht="15" customHeight="1" x14ac:dyDescent="0.25">
      <c r="A42" s="21" t="s">
        <v>7</v>
      </c>
      <c r="B42" s="22"/>
      <c r="C42" s="23"/>
      <c r="D42" s="11">
        <f>'Eigen beeld'!$D11</f>
        <v>0</v>
      </c>
      <c r="E42" s="11" t="e">
        <f>SUM(Equetes!$D13:$CY13)/Equetes!$B$2</f>
        <v>#DIV/0!</v>
      </c>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s="5" customFormat="1" ht="15" customHeight="1" x14ac:dyDescent="0.25">
      <c r="A43" s="21" t="s">
        <v>8</v>
      </c>
      <c r="B43" s="22"/>
      <c r="C43" s="23"/>
      <c r="D43" s="11">
        <f>'Eigen beeld'!$D12</f>
        <v>0</v>
      </c>
      <c r="E43" s="11" t="e">
        <f>SUM(Equetes!$D14:$CY14)/Equetes!$B$2</f>
        <v>#DIV/0!</v>
      </c>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s="5" customFormat="1" ht="15" customHeight="1" x14ac:dyDescent="0.25">
      <c r="A44" s="21" t="s">
        <v>9</v>
      </c>
      <c r="B44" s="22"/>
      <c r="C44" s="23"/>
      <c r="D44" s="11">
        <f>'Eigen beeld'!$D13</f>
        <v>0</v>
      </c>
      <c r="E44" s="11" t="e">
        <f>SUM(Equetes!$D15:$CY15)/Equetes!$B$2</f>
        <v>#DIV/0!</v>
      </c>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s="5" customFormat="1" ht="15" customHeight="1" x14ac:dyDescent="0.25">
      <c r="A45" s="21" t="s">
        <v>10</v>
      </c>
      <c r="B45" s="22"/>
      <c r="C45" s="23"/>
      <c r="D45" s="11">
        <f>'Eigen beeld'!$D14</f>
        <v>0</v>
      </c>
      <c r="E45" s="11" t="e">
        <f>SUM(Equetes!$D16:$CY16)/Equetes!$B$2</f>
        <v>#DIV/0!</v>
      </c>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s="5" customFormat="1" ht="15" customHeight="1" x14ac:dyDescent="0.25">
      <c r="A46" s="21" t="s">
        <v>11</v>
      </c>
      <c r="B46" s="22"/>
      <c r="C46" s="23"/>
      <c r="D46" s="11">
        <f>'Eigen beeld'!$D15</f>
        <v>0</v>
      </c>
      <c r="E46" s="11" t="e">
        <f>SUM(Equetes!$D17:$CY17)/Equetes!$B$2</f>
        <v>#DIV/0!</v>
      </c>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s="5" customFormat="1" ht="15" customHeight="1" x14ac:dyDescent="0.25">
      <c r="A47" s="21" t="s">
        <v>12</v>
      </c>
      <c r="B47" s="22"/>
      <c r="C47" s="23"/>
      <c r="D47" s="11">
        <f>'Eigen beeld'!$D16</f>
        <v>0</v>
      </c>
      <c r="E47" s="11" t="e">
        <f>SUM(Equetes!$D18:$CY18)/Equetes!$B$2</f>
        <v>#DIV/0!</v>
      </c>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s="5" customFormat="1" ht="15" customHeight="1" x14ac:dyDescent="0.25">
      <c r="A48" s="21" t="s">
        <v>13</v>
      </c>
      <c r="B48" s="22"/>
      <c r="C48" s="23"/>
      <c r="D48" s="11">
        <f>'Eigen beeld'!$D17</f>
        <v>0</v>
      </c>
      <c r="E48" s="11" t="e">
        <f>SUM(Equetes!$D19:$CY19)/Equetes!$B$2</f>
        <v>#DIV/0!</v>
      </c>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s="5" customFormat="1" ht="15" customHeight="1" x14ac:dyDescent="0.25">
      <c r="A49" s="21" t="s">
        <v>14</v>
      </c>
      <c r="B49" s="22"/>
      <c r="C49" s="23"/>
      <c r="D49" s="11">
        <f>'Eigen beeld'!$D18</f>
        <v>0</v>
      </c>
      <c r="E49" s="11" t="e">
        <f>SUM(Equetes!$D20:$CY20)/Equetes!$B$2</f>
        <v>#DIV/0!</v>
      </c>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s="5" customFormat="1" ht="15" customHeight="1" x14ac:dyDescent="0.25">
      <c r="A50" s="21" t="s">
        <v>15</v>
      </c>
      <c r="B50" s="22"/>
      <c r="C50" s="23"/>
      <c r="D50" s="11">
        <f>'Eigen beeld'!$D19</f>
        <v>0</v>
      </c>
      <c r="E50" s="11" t="e">
        <f>SUM(Equetes!$D21:$CY21)/Equetes!$B$2</f>
        <v>#DIV/0!</v>
      </c>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s="5" customFormat="1" ht="15" customHeight="1" x14ac:dyDescent="0.25">
      <c r="A51" s="21" t="s">
        <v>16</v>
      </c>
      <c r="B51" s="22"/>
      <c r="C51" s="23"/>
      <c r="D51" s="11">
        <f>'Eigen beeld'!$D20</f>
        <v>0</v>
      </c>
      <c r="E51" s="11" t="e">
        <f>SUM(Equetes!$D22:$CY22)/Equetes!$B$2</f>
        <v>#DIV/0!</v>
      </c>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s="5" customFormat="1" ht="15" customHeight="1" x14ac:dyDescent="0.25">
      <c r="A52" s="21" t="s">
        <v>17</v>
      </c>
      <c r="B52" s="22"/>
      <c r="C52" s="23"/>
      <c r="D52" s="11">
        <f>'Eigen beeld'!$D21</f>
        <v>0</v>
      </c>
      <c r="E52" s="11" t="e">
        <f>SUM(Equetes!$D23:$CY23)/Equetes!$B$2</f>
        <v>#DIV/0!</v>
      </c>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s="5" customFormat="1" ht="15" customHeight="1" x14ac:dyDescent="0.25">
      <c r="A53" s="21" t="s">
        <v>18</v>
      </c>
      <c r="B53" s="22"/>
      <c r="C53" s="23"/>
      <c r="D53" s="11">
        <f>'Eigen beeld'!$D22</f>
        <v>0</v>
      </c>
      <c r="E53" s="11" t="e">
        <f>SUM(Equetes!$D24:$CY24)/Equetes!$B$2</f>
        <v>#DIV/0!</v>
      </c>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s="5" customFormat="1" ht="15" customHeight="1" x14ac:dyDescent="0.25">
      <c r="A54" s="21" t="s">
        <v>19</v>
      </c>
      <c r="B54" s="22"/>
      <c r="C54" s="23"/>
      <c r="D54" s="11">
        <f>'Eigen beeld'!$D23</f>
        <v>0</v>
      </c>
      <c r="E54" s="11" t="e">
        <f>SUM(Equetes!$D25:$CY25)/Equetes!$B$2</f>
        <v>#DIV/0!</v>
      </c>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s="5" customFormat="1" ht="15" customHeight="1" x14ac:dyDescent="0.25">
      <c r="A55" s="21" t="s">
        <v>20</v>
      </c>
      <c r="B55" s="22"/>
      <c r="C55" s="23"/>
      <c r="D55" s="11">
        <f>'Eigen beeld'!$D24</f>
        <v>0</v>
      </c>
      <c r="E55" s="11" t="e">
        <f>SUM(Equetes!$D26:$CY26)/Equetes!$B$2</f>
        <v>#DIV/0!</v>
      </c>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s="5" customFormat="1" ht="15" customHeight="1" x14ac:dyDescent="0.25">
      <c r="A56" s="21" t="s">
        <v>21</v>
      </c>
      <c r="B56" s="22"/>
      <c r="C56" s="23"/>
      <c r="D56" s="11">
        <f>'Eigen beeld'!$D25</f>
        <v>0</v>
      </c>
      <c r="E56" s="11" t="e">
        <f>SUM(Equetes!$D27:$CY27)/Equetes!$B$2</f>
        <v>#DIV/0!</v>
      </c>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s="5" customFormat="1" ht="15" customHeight="1" x14ac:dyDescent="0.25">
      <c r="A57" s="21" t="s">
        <v>22</v>
      </c>
      <c r="B57" s="22"/>
      <c r="C57" s="23"/>
      <c r="D57" s="11">
        <f>'Eigen beeld'!$D26</f>
        <v>0</v>
      </c>
      <c r="E57" s="11" t="e">
        <f>SUM(Equetes!$D28:$CY28)/Equetes!$B$2</f>
        <v>#DIV/0!</v>
      </c>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s="5" customFormat="1" ht="15" customHeight="1" x14ac:dyDescent="0.25">
      <c r="A58" s="21" t="s">
        <v>23</v>
      </c>
      <c r="B58" s="22"/>
      <c r="C58" s="23"/>
      <c r="D58" s="11">
        <f>'Eigen beeld'!$D27</f>
        <v>0</v>
      </c>
      <c r="E58" s="11" t="e">
        <f>SUM(Equetes!$D29:$CY29)/Equetes!$B$2</f>
        <v>#DIV/0!</v>
      </c>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s="5" customFormat="1" ht="15" customHeight="1" x14ac:dyDescent="0.25">
      <c r="A59" s="21" t="s">
        <v>24</v>
      </c>
      <c r="B59" s="22"/>
      <c r="C59" s="23"/>
      <c r="D59" s="11">
        <f>'Eigen beeld'!$D28</f>
        <v>0</v>
      </c>
      <c r="E59" s="11" t="e">
        <f>SUM(Equetes!$D30:$CY30)/Equetes!$B$2</f>
        <v>#DIV/0!</v>
      </c>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s="5" customFormat="1" ht="15" customHeight="1" x14ac:dyDescent="0.25">
      <c r="A60" s="21" t="s">
        <v>25</v>
      </c>
      <c r="B60" s="22"/>
      <c r="C60" s="23"/>
      <c r="D60" s="11">
        <f>'Eigen beeld'!$D29</f>
        <v>0</v>
      </c>
      <c r="E60" s="11" t="e">
        <f>SUM(Equetes!$D31:$CY31)/Equetes!$B$2</f>
        <v>#DIV/0!</v>
      </c>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s="5" customFormat="1" ht="15" customHeight="1" x14ac:dyDescent="0.25">
      <c r="A61" s="21" t="s">
        <v>26</v>
      </c>
      <c r="B61" s="22"/>
      <c r="C61" s="23"/>
      <c r="D61" s="11">
        <f>'Eigen beeld'!$D30</f>
        <v>0</v>
      </c>
      <c r="E61" s="11" t="e">
        <f>SUM(Equetes!$D32:$CY32)/Equetes!$B$2</f>
        <v>#DIV/0!</v>
      </c>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s="5" customFormat="1" ht="15" customHeight="1" x14ac:dyDescent="0.25">
      <c r="A62" s="21" t="s">
        <v>27</v>
      </c>
      <c r="B62" s="22"/>
      <c r="C62" s="23"/>
      <c r="D62" s="11">
        <f>'Eigen beeld'!$D31</f>
        <v>0</v>
      </c>
      <c r="E62" s="11" t="e">
        <f>SUM(Equetes!$D33:$CY33)/Equetes!$B$2</f>
        <v>#DIV/0!</v>
      </c>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s="5" customFormat="1" ht="15" customHeight="1" x14ac:dyDescent="0.25">
      <c r="A63" s="21" t="s">
        <v>28</v>
      </c>
      <c r="B63" s="22"/>
      <c r="C63" s="23"/>
      <c r="D63" s="11">
        <f>'Eigen beeld'!$D32</f>
        <v>0</v>
      </c>
      <c r="E63" s="11" t="e">
        <f>SUM(Equetes!$D34:$CY34)/Equetes!$B$2</f>
        <v>#DIV/0!</v>
      </c>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s="5" customFormat="1" ht="15" customHeight="1" x14ac:dyDescent="0.25">
      <c r="A64" s="21" t="s">
        <v>29</v>
      </c>
      <c r="B64" s="22"/>
      <c r="C64" s="23"/>
      <c r="D64" s="11">
        <f>'Eigen beeld'!$D33</f>
        <v>0</v>
      </c>
      <c r="E64" s="11" t="e">
        <f>SUM(Equetes!$D35:$CY35)/Equetes!$B$2</f>
        <v>#DIV/0!</v>
      </c>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s="5" customFormat="1" ht="15" customHeight="1" x14ac:dyDescent="0.25">
      <c r="A65" s="21" t="s">
        <v>30</v>
      </c>
      <c r="B65" s="22"/>
      <c r="C65" s="23"/>
      <c r="D65" s="11">
        <f>'Eigen beeld'!$D34</f>
        <v>0</v>
      </c>
      <c r="E65" s="11" t="e">
        <f>SUM(Equetes!$D36:$CY36)/Equetes!$B$2</f>
        <v>#DIV/0!</v>
      </c>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s="5" customFormat="1" ht="15" customHeight="1" x14ac:dyDescent="0.25">
      <c r="A66" s="21" t="s">
        <v>31</v>
      </c>
      <c r="B66" s="22"/>
      <c r="C66" s="23"/>
      <c r="D66" s="11">
        <f>'Eigen beeld'!$D35</f>
        <v>0</v>
      </c>
      <c r="E66" s="11" t="e">
        <f>SUM(Equetes!$D37:$CY37)/Equetes!$B$2</f>
        <v>#DIV/0!</v>
      </c>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s="5" customFormat="1" ht="15" customHeight="1" x14ac:dyDescent="0.25">
      <c r="A67" s="21" t="s">
        <v>32</v>
      </c>
      <c r="B67" s="22"/>
      <c r="C67" s="23"/>
      <c r="D67" s="11">
        <f>'Eigen beeld'!$D36</f>
        <v>0</v>
      </c>
      <c r="E67" s="11" t="e">
        <f>SUM(Equetes!$D38:$CY38)/Equetes!$B$2</f>
        <v>#DIV/0!</v>
      </c>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s="5" customFormat="1" ht="15" customHeight="1" x14ac:dyDescent="0.25">
      <c r="A68" s="21" t="s">
        <v>33</v>
      </c>
      <c r="B68" s="22"/>
      <c r="C68" s="23"/>
      <c r="D68" s="11">
        <f>'Eigen beeld'!$D37</f>
        <v>0</v>
      </c>
      <c r="E68" s="11" t="e">
        <f>SUM(Equetes!$D39:$CY39)/Equetes!$B$2</f>
        <v>#DIV/0!</v>
      </c>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s="5" customFormat="1" ht="15" customHeight="1" x14ac:dyDescent="0.25">
      <c r="A69" s="21" t="s">
        <v>34</v>
      </c>
      <c r="B69" s="22"/>
      <c r="C69" s="23"/>
      <c r="D69" s="11">
        <f>'Eigen beeld'!$D38</f>
        <v>0</v>
      </c>
      <c r="E69" s="11" t="e">
        <f>SUM(Equetes!$D40:$CY40)/Equetes!$B$2</f>
        <v>#DIV/0!</v>
      </c>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1:52"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1:52"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1:52"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row>
    <row r="74" spans="1:52"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row>
    <row r="75" spans="1:52"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6" spans="1:52"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row>
    <row r="77" spans="1:52"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row>
    <row r="78" spans="1:52"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row>
    <row r="79" spans="1:52"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row>
    <row r="80" spans="1:52"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row>
    <row r="81" spans="1:5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row>
    <row r="82" spans="1:5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row>
    <row r="83" spans="1:5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row>
    <row r="84" spans="1:5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row>
    <row r="85" spans="1:5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row>
    <row r="86" spans="1:5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row>
    <row r="87" spans="1:5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row>
    <row r="88" spans="1:5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row>
    <row r="89" spans="1:5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row>
    <row r="90" spans="1:5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row>
    <row r="91" spans="1:5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row>
    <row r="92" spans="1:5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row>
    <row r="93" spans="1:5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row>
    <row r="94" spans="1:5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row>
    <row r="95" spans="1:5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row>
    <row r="96" spans="1:5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row>
    <row r="97" spans="1:5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row>
    <row r="98" spans="1:5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row>
    <row r="99" spans="1:5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row>
    <row r="100" spans="1:5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row>
    <row r="101" spans="1:5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row>
    <row r="102" spans="1:5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row>
    <row r="103" spans="1:5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row>
    <row r="104" spans="1:5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row>
    <row r="105" spans="1:5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row>
    <row r="106" spans="1:5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row>
    <row r="107" spans="1:5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row>
    <row r="108" spans="1:5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row>
    <row r="109" spans="1:5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row>
    <row r="110" spans="1:5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row>
    <row r="111" spans="1:5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row>
    <row r="112" spans="1:5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row>
    <row r="113" spans="1:5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row>
    <row r="114" spans="1:5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row>
    <row r="115" spans="1:5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row>
    <row r="116" spans="1:5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row>
    <row r="117" spans="1:5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row>
    <row r="118" spans="1:5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row>
    <row r="119" spans="1:5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row>
    <row r="120" spans="1:5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row>
    <row r="121" spans="1:5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row>
    <row r="122" spans="1:5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row>
    <row r="123" spans="1:5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row>
    <row r="124" spans="1:5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row>
    <row r="125" spans="1:5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row>
    <row r="126" spans="1:5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row>
    <row r="127" spans="1:5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row>
    <row r="128" spans="1:5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row>
    <row r="129" spans="1:5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row>
    <row r="130" spans="1:5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row>
    <row r="131" spans="1:5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row>
    <row r="132" spans="1:5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row>
    <row r="133" spans="1:5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row>
    <row r="134" spans="1:5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row>
    <row r="135" spans="1:5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row>
    <row r="136" spans="1:5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row>
    <row r="137" spans="1:5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row>
    <row r="138" spans="1:5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row>
    <row r="139" spans="1:5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row>
    <row r="140" spans="1:5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row>
    <row r="141" spans="1:5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row>
    <row r="142" spans="1:5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row>
    <row r="143" spans="1:5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row>
    <row r="144" spans="1:5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row>
    <row r="145" spans="1:5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row>
    <row r="146" spans="1:5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row>
    <row r="147" spans="1:5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row>
    <row r="148" spans="1:5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row>
    <row r="149" spans="1:5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row>
    <row r="150" spans="1:5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row>
    <row r="151" spans="1:5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row>
    <row r="152" spans="1:5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row>
    <row r="153" spans="1:5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row>
    <row r="154" spans="1:5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row>
    <row r="155" spans="1:5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row>
    <row r="156" spans="1:5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row>
    <row r="157" spans="1:5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row>
    <row r="158" spans="1:5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row>
    <row r="159" spans="1:5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row>
    <row r="160" spans="1:5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row>
    <row r="161" spans="1:5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row>
    <row r="162" spans="1:5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row>
    <row r="163" spans="1:5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row>
    <row r="164" spans="1:5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row>
    <row r="165" spans="1:5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row>
    <row r="166" spans="1:5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row>
    <row r="167" spans="1:5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row>
    <row r="168" spans="1:5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row>
    <row r="169" spans="1:5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row>
    <row r="170" spans="1:5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row>
    <row r="171" spans="1:5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row>
    <row r="172" spans="1:5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row>
    <row r="173" spans="1:5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row>
    <row r="174" spans="1:5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row>
    <row r="175" spans="1:5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row>
    <row r="176" spans="1:5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row>
    <row r="177" spans="1:5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row>
    <row r="178" spans="1:5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row>
    <row r="179" spans="1:5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row>
    <row r="180" spans="1:5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row>
    <row r="181" spans="1:5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row>
    <row r="182" spans="1:5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row>
    <row r="183" spans="1:5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row>
    <row r="184" spans="1:5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row>
    <row r="185" spans="1:5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row>
    <row r="186" spans="1:5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row>
    <row r="187" spans="1:5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row>
    <row r="188" spans="1:5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row>
    <row r="189" spans="1:5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row>
    <row r="190" spans="1:5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row>
    <row r="191" spans="1:5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row>
    <row r="192" spans="1:5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row>
    <row r="193" spans="1:5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row>
    <row r="194" spans="1:5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row>
    <row r="195" spans="1:5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row>
    <row r="196" spans="1:5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row>
    <row r="197" spans="1:5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row>
    <row r="198" spans="1:5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row>
    <row r="199" spans="1:5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row>
    <row r="200" spans="1:5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row>
    <row r="201" spans="1:5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row>
    <row r="202" spans="1:5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row>
    <row r="203" spans="1:5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row>
    <row r="204" spans="1:5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row>
    <row r="205" spans="1:5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row>
    <row r="206" spans="1:5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row>
    <row r="207" spans="1:5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row>
    <row r="208" spans="1:5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row>
    <row r="209" spans="1:5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row>
    <row r="210" spans="1:5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row>
    <row r="211" spans="1:5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row>
    <row r="212" spans="1:5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row>
    <row r="213" spans="1:5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row>
    <row r="214" spans="1:5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row>
    <row r="215" spans="1:5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row>
    <row r="216" spans="1:5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row>
    <row r="217" spans="1:5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row>
    <row r="218" spans="1:5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row>
    <row r="219" spans="1:5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row>
    <row r="220" spans="1:5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row>
    <row r="221" spans="1:5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row>
    <row r="222" spans="1:5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row>
    <row r="223" spans="1:5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row>
    <row r="224" spans="1:5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row>
    <row r="225" spans="1:5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row>
    <row r="226" spans="1:5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row>
    <row r="227" spans="1:5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row>
    <row r="228" spans="1:5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row>
    <row r="229" spans="1:5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row>
    <row r="230" spans="1:5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row>
    <row r="231" spans="1:5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row>
    <row r="232" spans="1:5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row>
    <row r="233" spans="1:5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row>
    <row r="234" spans="1:5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row>
    <row r="235" spans="1:5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row>
    <row r="236" spans="1:5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row>
    <row r="237" spans="1:5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row>
    <row r="238" spans="1:5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row>
    <row r="239" spans="1:5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row>
    <row r="240" spans="1:5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row>
    <row r="241" spans="1:5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row>
    <row r="242" spans="1:5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row>
    <row r="243" spans="1:5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row>
    <row r="244" spans="1:5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row>
    <row r="245" spans="1:5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row>
    <row r="246" spans="1:5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row>
    <row r="247" spans="1:5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row>
    <row r="248" spans="1:5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row>
    <row r="249" spans="1:5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row>
    <row r="250" spans="1:5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row>
    <row r="251" spans="1:5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row>
    <row r="252" spans="1:5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row>
    <row r="253" spans="1:5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row>
    <row r="254" spans="1:5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row>
    <row r="255" spans="1:5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row>
    <row r="256" spans="1:5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row>
    <row r="257" spans="1:5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row>
    <row r="258" spans="1:5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row>
    <row r="259" spans="1:5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row>
    <row r="260" spans="1:5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row>
    <row r="261" spans="1:5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row>
    <row r="262" spans="1:5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row>
    <row r="263" spans="1:5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row>
    <row r="264" spans="1:5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row>
    <row r="265" spans="1:5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row>
    <row r="266" spans="1:5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row>
    <row r="267" spans="1:5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row>
    <row r="268" spans="1:5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row>
    <row r="269" spans="1:5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row>
    <row r="270" spans="1:5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row>
    <row r="271" spans="1:5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row>
    <row r="272" spans="1:5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row>
    <row r="273" spans="1:5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row>
    <row r="274" spans="1:5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row>
    <row r="275" spans="1:5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row>
    <row r="276" spans="1:5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row>
    <row r="277" spans="1:5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row>
    <row r="278" spans="1:5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row>
    <row r="279" spans="1:5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row>
    <row r="280" spans="1:5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row>
    <row r="281" spans="1:5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row>
    <row r="282" spans="1:5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row>
    <row r="283" spans="1:5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row>
    <row r="284" spans="1:5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row>
    <row r="285" spans="1:5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row>
    <row r="286" spans="1:5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row>
    <row r="287" spans="1:5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row>
    <row r="288" spans="1:5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row>
    <row r="289" spans="1:5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row>
    <row r="290" spans="1:5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row>
    <row r="291" spans="1:5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row>
    <row r="292" spans="1:5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row>
    <row r="293" spans="1:5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row>
    <row r="294" spans="1:5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row>
    <row r="295" spans="1:5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row>
    <row r="296" spans="1:5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row>
    <row r="297" spans="1:5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row>
    <row r="298" spans="1:5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row>
    <row r="299" spans="1:5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row>
    <row r="300" spans="1:5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row>
    <row r="301" spans="1:5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row>
    <row r="302" spans="1:5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row>
    <row r="303" spans="1:5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row>
    <row r="304" spans="1:5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row>
    <row r="305" spans="1:5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row>
    <row r="306" spans="1:5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row>
    <row r="307" spans="1:5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row>
    <row r="308" spans="1:5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row>
    <row r="309" spans="1:5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row>
    <row r="310" spans="1:5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row>
    <row r="311" spans="1:5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row>
    <row r="312" spans="1:5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row>
    <row r="313" spans="1:5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row>
    <row r="314" spans="1:5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row>
    <row r="315" spans="1:5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row>
    <row r="316" spans="1:5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row>
    <row r="317" spans="1:5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row>
    <row r="318" spans="1:5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row>
    <row r="319" spans="1:5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row>
    <row r="320" spans="1:5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row>
    <row r="321" spans="1:5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row>
    <row r="322" spans="1:5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row>
    <row r="323" spans="1:5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row>
    <row r="324" spans="1:5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row>
    <row r="325" spans="1:5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row>
    <row r="326" spans="1:5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row>
    <row r="327" spans="1:5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row>
    <row r="328" spans="1:5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row>
    <row r="329" spans="1:5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row>
    <row r="330" spans="1:5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row>
    <row r="331" spans="1:5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row>
    <row r="332" spans="1:5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row>
    <row r="333" spans="1:5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row>
    <row r="334" spans="1:5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row>
    <row r="335" spans="1:5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row>
    <row r="336" spans="1:5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row>
    <row r="337" spans="1:5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row>
    <row r="338" spans="1:5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row>
    <row r="339" spans="1:5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row>
    <row r="340" spans="1:5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row>
    <row r="341" spans="1:5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row>
    <row r="342" spans="1:5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row>
    <row r="343" spans="1:5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row>
    <row r="344" spans="1:5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row>
    <row r="345" spans="1:5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row>
    <row r="346" spans="1:5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row>
    <row r="347" spans="1:5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row>
    <row r="348" spans="1:5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row>
    <row r="349" spans="1:5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row>
    <row r="350" spans="1:5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row>
    <row r="351" spans="1:5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row>
    <row r="352" spans="1:5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row>
    <row r="353" spans="1:5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row>
    <row r="354" spans="1:5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row>
    <row r="355" spans="1:5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row>
    <row r="356" spans="1:5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row>
    <row r="357" spans="1:5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row>
    <row r="358" spans="1:5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row>
    <row r="359" spans="1:5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row>
    <row r="360" spans="1:5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row>
    <row r="361" spans="1:5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row>
    <row r="362" spans="1:5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row>
    <row r="363" spans="1:5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row>
    <row r="364" spans="1:5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row>
    <row r="365" spans="1:5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row>
    <row r="366" spans="1:5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row>
    <row r="367" spans="1:5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row>
    <row r="368" spans="1:5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row>
    <row r="369" spans="1:5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row>
    <row r="370" spans="1:5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row>
    <row r="371" spans="1:5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row>
    <row r="372" spans="1:5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row>
    <row r="373" spans="1:5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row>
    <row r="374" spans="1:5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row>
    <row r="375" spans="1:5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row>
    <row r="376" spans="1:5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row>
    <row r="377" spans="1:5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row>
    <row r="378" spans="1:5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row>
    <row r="379" spans="1:5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row>
    <row r="380" spans="1:5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row>
    <row r="381" spans="1:5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row>
    <row r="382" spans="1:5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row>
    <row r="383" spans="1:5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row>
    <row r="384" spans="1:5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row>
    <row r="385" spans="1:5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row>
    <row r="386" spans="1:5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row>
    <row r="387" spans="1:5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row>
    <row r="388" spans="1:5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row>
    <row r="389" spans="1:5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row>
    <row r="390" spans="1:5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row>
    <row r="391" spans="1:5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row>
    <row r="392" spans="1:5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row>
    <row r="393" spans="1:5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row>
    <row r="394" spans="1:5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row>
    <row r="395" spans="1:5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row>
    <row r="396" spans="1:5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row>
    <row r="397" spans="1:5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row>
    <row r="398" spans="1:5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row>
    <row r="399" spans="1:5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row>
    <row r="400" spans="1:5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row>
    <row r="401" spans="1:5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row>
    <row r="402" spans="1:5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row>
    <row r="403" spans="1:5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row>
    <row r="404" spans="1:5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row>
    <row r="405" spans="1:5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row>
    <row r="406" spans="1:5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row>
    <row r="407" spans="1:5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row>
    <row r="408" spans="1:5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row>
    <row r="409" spans="1:5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row>
    <row r="410" spans="1:5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row>
    <row r="411" spans="1:5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row>
    <row r="412" spans="1:5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row>
    <row r="413" spans="1:5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row>
    <row r="414" spans="1:5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row>
    <row r="415" spans="1:5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row>
    <row r="416" spans="1:5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row>
    <row r="417" spans="1:5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row>
    <row r="418" spans="1:5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row>
    <row r="419" spans="1:5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row>
    <row r="420" spans="1:5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row>
    <row r="421" spans="1:5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row>
    <row r="422" spans="1:5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row>
    <row r="423" spans="1:5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row>
    <row r="424" spans="1:5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row>
    <row r="425" spans="1:5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row>
    <row r="426" spans="1:5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row>
    <row r="427" spans="1:5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row>
    <row r="428" spans="1:5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row>
    <row r="429" spans="1:5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row>
    <row r="430" spans="1:5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row>
    <row r="431" spans="1:5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row>
    <row r="432" spans="1:5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row>
    <row r="433" spans="1:5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row>
    <row r="434" spans="1:5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row>
    <row r="435" spans="1:5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row>
  </sheetData>
  <sheetProtection algorithmName="SHA-512" hashValue="8z2k9QzV6EFrz9rnZGv9HXPiLTldQ2czAloxiwsUgVPxWD1SHxI/PZoTyQ8qxuntaM6ybFsdvafpK0RwgbrTPA==" saltValue="u3c5ALKHaZAAY3yCi6Wubg==" spinCount="100000" sheet="1" objects="1" scenarios="1" selectLockedCells="1"/>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6"/>
  <sheetViews>
    <sheetView workbookViewId="0">
      <pane xSplit="3" ySplit="3" topLeftCell="D4" activePane="bottomRight" state="frozen"/>
      <selection pane="topRight" activeCell="D1" sqref="D1"/>
      <selection pane="bottomLeft" activeCell="A4" sqref="A4"/>
      <selection pane="bottomRight" activeCell="D4" sqref="D4:D18"/>
    </sheetView>
  </sheetViews>
  <sheetFormatPr defaultRowHeight="15" x14ac:dyDescent="0.25"/>
  <cols>
    <col min="3" max="3" width="75.75" customWidth="1"/>
    <col min="4" max="4" width="11.375" bestFit="1" customWidth="1"/>
    <col min="5" max="26" width="9.125" style="1"/>
  </cols>
  <sheetData>
    <row r="1" spans="1:4" x14ac:dyDescent="0.25">
      <c r="A1" s="9" t="s">
        <v>38</v>
      </c>
      <c r="B1" s="1"/>
      <c r="C1" s="1"/>
      <c r="D1" s="1"/>
    </row>
    <row r="2" spans="1:4" x14ac:dyDescent="0.25">
      <c r="A2" s="1"/>
      <c r="B2" s="1"/>
      <c r="C2" s="1"/>
      <c r="D2" s="1"/>
    </row>
    <row r="3" spans="1:4" x14ac:dyDescent="0.25">
      <c r="A3" s="28" t="s">
        <v>35</v>
      </c>
      <c r="B3" s="28"/>
      <c r="C3" s="28"/>
      <c r="D3" s="11" t="s">
        <v>68</v>
      </c>
    </row>
    <row r="4" spans="1:4" x14ac:dyDescent="0.25">
      <c r="A4" s="27" t="s">
        <v>0</v>
      </c>
      <c r="B4" s="27"/>
      <c r="C4" s="27"/>
      <c r="D4" s="14"/>
    </row>
    <row r="5" spans="1:4" x14ac:dyDescent="0.25">
      <c r="A5" s="27" t="s">
        <v>1</v>
      </c>
      <c r="B5" s="27"/>
      <c r="C5" s="27"/>
      <c r="D5" s="14"/>
    </row>
    <row r="6" spans="1:4" x14ac:dyDescent="0.25">
      <c r="A6" s="27" t="s">
        <v>2</v>
      </c>
      <c r="B6" s="27"/>
      <c r="C6" s="27"/>
      <c r="D6" s="14"/>
    </row>
    <row r="7" spans="1:4" x14ac:dyDescent="0.25">
      <c r="A7" s="27" t="s">
        <v>3</v>
      </c>
      <c r="B7" s="27"/>
      <c r="C7" s="27"/>
      <c r="D7" s="14"/>
    </row>
    <row r="8" spans="1:4" x14ac:dyDescent="0.25">
      <c r="A8" s="27" t="s">
        <v>4</v>
      </c>
      <c r="B8" s="27"/>
      <c r="C8" s="27"/>
      <c r="D8" s="14"/>
    </row>
    <row r="9" spans="1:4" x14ac:dyDescent="0.25">
      <c r="A9" s="27" t="s">
        <v>5</v>
      </c>
      <c r="B9" s="27"/>
      <c r="C9" s="27"/>
      <c r="D9" s="14"/>
    </row>
    <row r="10" spans="1:4" x14ac:dyDescent="0.25">
      <c r="A10" s="27" t="s">
        <v>6</v>
      </c>
      <c r="B10" s="27"/>
      <c r="C10" s="27"/>
      <c r="D10" s="14"/>
    </row>
    <row r="11" spans="1:4" x14ac:dyDescent="0.25">
      <c r="A11" s="27" t="s">
        <v>7</v>
      </c>
      <c r="B11" s="27"/>
      <c r="C11" s="27"/>
      <c r="D11" s="14"/>
    </row>
    <row r="12" spans="1:4" x14ac:dyDescent="0.25">
      <c r="A12" s="27" t="s">
        <v>8</v>
      </c>
      <c r="B12" s="27"/>
      <c r="C12" s="27"/>
      <c r="D12" s="14"/>
    </row>
    <row r="13" spans="1:4" x14ac:dyDescent="0.25">
      <c r="A13" s="27" t="s">
        <v>9</v>
      </c>
      <c r="B13" s="27"/>
      <c r="C13" s="27"/>
      <c r="D13" s="14"/>
    </row>
    <row r="14" spans="1:4" x14ac:dyDescent="0.25">
      <c r="A14" s="27" t="s">
        <v>10</v>
      </c>
      <c r="B14" s="27"/>
      <c r="C14" s="27"/>
      <c r="D14" s="14"/>
    </row>
    <row r="15" spans="1:4" x14ac:dyDescent="0.25">
      <c r="A15" s="27" t="s">
        <v>11</v>
      </c>
      <c r="B15" s="27"/>
      <c r="C15" s="27"/>
      <c r="D15" s="14"/>
    </row>
    <row r="16" spans="1:4" x14ac:dyDescent="0.25">
      <c r="A16" s="27" t="s">
        <v>12</v>
      </c>
      <c r="B16" s="27"/>
      <c r="C16" s="27"/>
      <c r="D16" s="14"/>
    </row>
    <row r="17" spans="1:4" x14ac:dyDescent="0.25">
      <c r="A17" s="27" t="s">
        <v>13</v>
      </c>
      <c r="B17" s="27"/>
      <c r="C17" s="27"/>
      <c r="D17" s="14"/>
    </row>
    <row r="18" spans="1:4" x14ac:dyDescent="0.25">
      <c r="A18" s="27" t="s">
        <v>14</v>
      </c>
      <c r="B18" s="27"/>
      <c r="C18" s="27"/>
      <c r="D18" s="14"/>
    </row>
    <row r="19" spans="1:4" x14ac:dyDescent="0.25">
      <c r="A19" s="27" t="s">
        <v>15</v>
      </c>
      <c r="B19" s="27"/>
      <c r="C19" s="27"/>
      <c r="D19" s="14"/>
    </row>
    <row r="20" spans="1:4" x14ac:dyDescent="0.25">
      <c r="A20" s="27" t="s">
        <v>16</v>
      </c>
      <c r="B20" s="27"/>
      <c r="C20" s="27"/>
      <c r="D20" s="14"/>
    </row>
    <row r="21" spans="1:4" x14ac:dyDescent="0.25">
      <c r="A21" s="27" t="s">
        <v>17</v>
      </c>
      <c r="B21" s="27"/>
      <c r="C21" s="27"/>
      <c r="D21" s="14"/>
    </row>
    <row r="22" spans="1:4" x14ac:dyDescent="0.25">
      <c r="A22" s="27" t="s">
        <v>18</v>
      </c>
      <c r="B22" s="27"/>
      <c r="C22" s="27"/>
      <c r="D22" s="14"/>
    </row>
    <row r="23" spans="1:4" x14ac:dyDescent="0.25">
      <c r="A23" s="27" t="s">
        <v>19</v>
      </c>
      <c r="B23" s="27"/>
      <c r="C23" s="27"/>
      <c r="D23" s="14"/>
    </row>
    <row r="24" spans="1:4" x14ac:dyDescent="0.25">
      <c r="A24" s="27" t="s">
        <v>20</v>
      </c>
      <c r="B24" s="27"/>
      <c r="C24" s="27"/>
      <c r="D24" s="14"/>
    </row>
    <row r="25" spans="1:4" x14ac:dyDescent="0.25">
      <c r="A25" s="27" t="s">
        <v>21</v>
      </c>
      <c r="B25" s="27"/>
      <c r="C25" s="27"/>
      <c r="D25" s="14"/>
    </row>
    <row r="26" spans="1:4" x14ac:dyDescent="0.25">
      <c r="A26" s="27" t="s">
        <v>22</v>
      </c>
      <c r="B26" s="27"/>
      <c r="C26" s="27"/>
      <c r="D26" s="14"/>
    </row>
    <row r="27" spans="1:4" x14ac:dyDescent="0.25">
      <c r="A27" s="27" t="s">
        <v>23</v>
      </c>
      <c r="B27" s="27"/>
      <c r="C27" s="27"/>
      <c r="D27" s="14"/>
    </row>
    <row r="28" spans="1:4" x14ac:dyDescent="0.25">
      <c r="A28" s="27" t="s">
        <v>24</v>
      </c>
      <c r="B28" s="27"/>
      <c r="C28" s="27"/>
      <c r="D28" s="14"/>
    </row>
    <row r="29" spans="1:4" x14ac:dyDescent="0.25">
      <c r="A29" s="27" t="s">
        <v>25</v>
      </c>
      <c r="B29" s="27"/>
      <c r="C29" s="27"/>
      <c r="D29" s="14"/>
    </row>
    <row r="30" spans="1:4" x14ac:dyDescent="0.25">
      <c r="A30" s="27" t="s">
        <v>26</v>
      </c>
      <c r="B30" s="27"/>
      <c r="C30" s="27"/>
      <c r="D30" s="14"/>
    </row>
    <row r="31" spans="1:4" x14ac:dyDescent="0.25">
      <c r="A31" s="27" t="s">
        <v>27</v>
      </c>
      <c r="B31" s="27"/>
      <c r="C31" s="27"/>
      <c r="D31" s="14"/>
    </row>
    <row r="32" spans="1:4" x14ac:dyDescent="0.25">
      <c r="A32" s="27" t="s">
        <v>28</v>
      </c>
      <c r="B32" s="27"/>
      <c r="C32" s="27"/>
      <c r="D32" s="14"/>
    </row>
    <row r="33" spans="1:4" x14ac:dyDescent="0.25">
      <c r="A33" s="27" t="s">
        <v>29</v>
      </c>
      <c r="B33" s="27"/>
      <c r="C33" s="27"/>
      <c r="D33" s="14"/>
    </row>
    <row r="34" spans="1:4" x14ac:dyDescent="0.25">
      <c r="A34" s="27" t="s">
        <v>30</v>
      </c>
      <c r="B34" s="27"/>
      <c r="C34" s="27"/>
      <c r="D34" s="14"/>
    </row>
    <row r="35" spans="1:4" x14ac:dyDescent="0.25">
      <c r="A35" s="27" t="s">
        <v>31</v>
      </c>
      <c r="B35" s="27"/>
      <c r="C35" s="27"/>
      <c r="D35" s="14"/>
    </row>
    <row r="36" spans="1:4" x14ac:dyDescent="0.25">
      <c r="A36" s="27" t="s">
        <v>32</v>
      </c>
      <c r="B36" s="27"/>
      <c r="C36" s="27"/>
      <c r="D36" s="14"/>
    </row>
    <row r="37" spans="1:4" x14ac:dyDescent="0.25">
      <c r="A37" s="27" t="s">
        <v>33</v>
      </c>
      <c r="B37" s="27"/>
      <c r="C37" s="27"/>
      <c r="D37" s="14"/>
    </row>
    <row r="38" spans="1:4" x14ac:dyDescent="0.25">
      <c r="A38" s="27" t="s">
        <v>34</v>
      </c>
      <c r="B38" s="27"/>
      <c r="C38" s="27"/>
      <c r="D38" s="14"/>
    </row>
    <row r="39" spans="1:4" x14ac:dyDescent="0.25">
      <c r="A39" s="1"/>
      <c r="B39" s="1"/>
      <c r="C39" s="1"/>
      <c r="D39" s="12"/>
    </row>
    <row r="40" spans="1:4" x14ac:dyDescent="0.25">
      <c r="A40" s="1"/>
      <c r="B40" s="1"/>
      <c r="C40" s="1"/>
      <c r="D40" s="1"/>
    </row>
    <row r="41" spans="1:4" x14ac:dyDescent="0.25">
      <c r="A41" s="1"/>
      <c r="B41" s="1"/>
      <c r="C41" s="1"/>
      <c r="D41" s="1"/>
    </row>
    <row r="42" spans="1:4" x14ac:dyDescent="0.25">
      <c r="A42" s="1"/>
      <c r="B42" s="1"/>
      <c r="C42" s="1"/>
      <c r="D42" s="1"/>
    </row>
    <row r="43" spans="1:4" x14ac:dyDescent="0.25">
      <c r="A43" s="1"/>
      <c r="B43" s="1"/>
      <c r="C43" s="1"/>
      <c r="D43" s="1"/>
    </row>
    <row r="44" spans="1:4" x14ac:dyDescent="0.25">
      <c r="A44" s="1"/>
      <c r="B44" s="1"/>
      <c r="C44" s="1"/>
      <c r="D44" s="1"/>
    </row>
    <row r="45" spans="1:4" x14ac:dyDescent="0.25">
      <c r="A45" s="1"/>
      <c r="B45" s="1"/>
      <c r="C45" s="1"/>
      <c r="D45" s="1"/>
    </row>
    <row r="46" spans="1:4" x14ac:dyDescent="0.25">
      <c r="A46" s="1"/>
      <c r="B46" s="1"/>
      <c r="C46" s="1"/>
      <c r="D46" s="1"/>
    </row>
    <row r="47" spans="1:4" x14ac:dyDescent="0.25">
      <c r="A47" s="1"/>
      <c r="B47" s="1"/>
      <c r="C47" s="1"/>
      <c r="D47" s="1"/>
    </row>
    <row r="48" spans="1:4" x14ac:dyDescent="0.25">
      <c r="A48" s="1"/>
      <c r="B48" s="1"/>
      <c r="C48" s="1"/>
      <c r="D48" s="1"/>
    </row>
    <row r="49" spans="1:4" x14ac:dyDescent="0.25">
      <c r="A49" s="1"/>
      <c r="B49" s="1"/>
      <c r="C49" s="1"/>
      <c r="D49" s="1"/>
    </row>
    <row r="50" spans="1:4" x14ac:dyDescent="0.25">
      <c r="A50" s="1"/>
      <c r="B50" s="1"/>
      <c r="C50" s="1"/>
      <c r="D50" s="1"/>
    </row>
    <row r="51" spans="1:4" x14ac:dyDescent="0.25">
      <c r="A51" s="1"/>
      <c r="B51" s="1"/>
      <c r="C51" s="1"/>
      <c r="D51" s="1"/>
    </row>
    <row r="52" spans="1:4" x14ac:dyDescent="0.25">
      <c r="A52" s="1"/>
      <c r="B52" s="1"/>
      <c r="C52" s="1"/>
      <c r="D52" s="1"/>
    </row>
    <row r="53" spans="1:4" x14ac:dyDescent="0.25">
      <c r="A53" s="1"/>
      <c r="B53" s="1"/>
      <c r="C53" s="1"/>
      <c r="D53" s="1"/>
    </row>
    <row r="54" spans="1:4" x14ac:dyDescent="0.25">
      <c r="A54" s="1"/>
      <c r="B54" s="1"/>
      <c r="C54" s="1"/>
      <c r="D54" s="1"/>
    </row>
    <row r="55" spans="1:4" x14ac:dyDescent="0.25">
      <c r="A55" s="1"/>
      <c r="B55" s="1"/>
      <c r="C55" s="1"/>
      <c r="D55" s="1"/>
    </row>
    <row r="56" spans="1:4" x14ac:dyDescent="0.25">
      <c r="A56" s="1"/>
      <c r="B56" s="1"/>
      <c r="C56" s="1"/>
      <c r="D56" s="1"/>
    </row>
    <row r="57" spans="1:4" x14ac:dyDescent="0.25">
      <c r="A57" s="1"/>
      <c r="B57" s="1"/>
      <c r="C57" s="1"/>
      <c r="D57" s="1"/>
    </row>
    <row r="58" spans="1:4" x14ac:dyDescent="0.25">
      <c r="A58" s="1"/>
      <c r="B58" s="1"/>
      <c r="C58" s="1"/>
      <c r="D58" s="1"/>
    </row>
    <row r="59" spans="1:4" x14ac:dyDescent="0.25">
      <c r="A59" s="1"/>
      <c r="B59" s="1"/>
      <c r="C59" s="1"/>
      <c r="D59" s="1"/>
    </row>
    <row r="60" spans="1:4" x14ac:dyDescent="0.25">
      <c r="A60" s="1"/>
      <c r="B60" s="1"/>
      <c r="C60" s="1"/>
      <c r="D60" s="1"/>
    </row>
    <row r="61" spans="1:4" x14ac:dyDescent="0.25">
      <c r="A61" s="1"/>
      <c r="B61" s="1"/>
      <c r="C61" s="1"/>
      <c r="D61" s="1"/>
    </row>
    <row r="62" spans="1:4" x14ac:dyDescent="0.25">
      <c r="A62" s="1"/>
      <c r="B62" s="1"/>
      <c r="C62" s="1"/>
      <c r="D62" s="1"/>
    </row>
    <row r="63" spans="1:4" x14ac:dyDescent="0.25">
      <c r="A63" s="1"/>
      <c r="B63" s="1"/>
      <c r="C63" s="1"/>
      <c r="D63" s="1"/>
    </row>
    <row r="64" spans="1:4" x14ac:dyDescent="0.25">
      <c r="A64" s="1"/>
      <c r="B64" s="1"/>
      <c r="C64" s="1"/>
      <c r="D64" s="1"/>
    </row>
    <row r="65" spans="1:4" x14ac:dyDescent="0.25">
      <c r="A65" s="1"/>
      <c r="B65" s="1"/>
      <c r="C65" s="1"/>
      <c r="D65" s="1"/>
    </row>
    <row r="66" spans="1:4" x14ac:dyDescent="0.25">
      <c r="A66" s="1"/>
      <c r="B66" s="1"/>
      <c r="C66" s="1"/>
      <c r="D66" s="1"/>
    </row>
    <row r="67" spans="1:4" x14ac:dyDescent="0.25">
      <c r="A67" s="1"/>
      <c r="B67" s="1"/>
      <c r="C67" s="1"/>
      <c r="D67" s="1"/>
    </row>
    <row r="68" spans="1:4" x14ac:dyDescent="0.25">
      <c r="A68" s="1"/>
      <c r="B68" s="1"/>
      <c r="C68" s="1"/>
      <c r="D68" s="1"/>
    </row>
    <row r="69" spans="1:4" x14ac:dyDescent="0.25">
      <c r="A69" s="1"/>
      <c r="B69" s="1"/>
      <c r="C69" s="1"/>
      <c r="D69" s="1"/>
    </row>
    <row r="70" spans="1:4" x14ac:dyDescent="0.25">
      <c r="A70" s="1"/>
      <c r="B70" s="1"/>
      <c r="C70" s="1"/>
      <c r="D70" s="1"/>
    </row>
    <row r="71" spans="1:4" x14ac:dyDescent="0.25">
      <c r="A71" s="1"/>
      <c r="B71" s="1"/>
      <c r="C71" s="1"/>
      <c r="D71" s="1"/>
    </row>
    <row r="72" spans="1:4" x14ac:dyDescent="0.25">
      <c r="A72" s="1"/>
      <c r="B72" s="1"/>
      <c r="C72" s="1"/>
      <c r="D72" s="1"/>
    </row>
    <row r="73" spans="1:4" x14ac:dyDescent="0.25">
      <c r="A73" s="1"/>
      <c r="B73" s="1"/>
      <c r="C73" s="1"/>
      <c r="D73" s="1"/>
    </row>
    <row r="74" spans="1:4" x14ac:dyDescent="0.25">
      <c r="A74" s="1"/>
      <c r="B74" s="1"/>
      <c r="C74" s="1"/>
      <c r="D74" s="1"/>
    </row>
    <row r="75" spans="1:4" x14ac:dyDescent="0.25">
      <c r="A75" s="1"/>
      <c r="B75" s="1"/>
      <c r="C75" s="1"/>
      <c r="D75" s="1"/>
    </row>
    <row r="76" spans="1:4" x14ac:dyDescent="0.25">
      <c r="A76" s="1"/>
      <c r="B76" s="1"/>
      <c r="C76" s="1"/>
      <c r="D76" s="1"/>
    </row>
    <row r="77" spans="1:4" x14ac:dyDescent="0.25">
      <c r="A77" s="1"/>
      <c r="B77" s="1"/>
      <c r="C77" s="1"/>
      <c r="D77" s="1"/>
    </row>
    <row r="78" spans="1:4" x14ac:dyDescent="0.25">
      <c r="A78" s="1"/>
      <c r="B78" s="1"/>
      <c r="C78" s="1"/>
      <c r="D78" s="1"/>
    </row>
    <row r="79" spans="1:4" x14ac:dyDescent="0.25">
      <c r="A79" s="1"/>
      <c r="B79" s="1"/>
      <c r="C79" s="1"/>
      <c r="D79" s="1"/>
    </row>
    <row r="80" spans="1:4" x14ac:dyDescent="0.25">
      <c r="A80" s="1"/>
      <c r="B80" s="1"/>
      <c r="C80" s="1"/>
      <c r="D80" s="1"/>
    </row>
    <row r="81" spans="1:4" x14ac:dyDescent="0.25">
      <c r="A81" s="1"/>
      <c r="B81" s="1"/>
      <c r="C81" s="1"/>
      <c r="D81" s="1"/>
    </row>
    <row r="82" spans="1:4" x14ac:dyDescent="0.25">
      <c r="A82" s="1"/>
      <c r="B82" s="1"/>
      <c r="C82" s="1"/>
      <c r="D82" s="1"/>
    </row>
    <row r="83" spans="1:4" x14ac:dyDescent="0.25">
      <c r="A83" s="1"/>
      <c r="B83" s="1"/>
      <c r="C83" s="1"/>
      <c r="D83" s="1"/>
    </row>
    <row r="84" spans="1:4" x14ac:dyDescent="0.25">
      <c r="A84" s="1"/>
      <c r="B84" s="1"/>
      <c r="C84" s="1"/>
      <c r="D84" s="1"/>
    </row>
    <row r="85" spans="1:4" x14ac:dyDescent="0.25">
      <c r="A85" s="1"/>
      <c r="B85" s="1"/>
      <c r="C85" s="1"/>
      <c r="D85" s="1"/>
    </row>
    <row r="86" spans="1:4" x14ac:dyDescent="0.25">
      <c r="A86" s="1"/>
      <c r="B86" s="1"/>
      <c r="C86" s="1"/>
      <c r="D86" s="1"/>
    </row>
  </sheetData>
  <sheetProtection algorithmName="SHA-512" hashValue="XbQE/zywYKvpFOSpRB1s98UfVf949k3ak0BmWFMaD4K9APcGmQdQTyximvef/xXH55H/D36UM7q5voJ4XJOesQ==" saltValue="G9SmMtruFHbcbUDanUePXQ==" spinCount="100000" sheet="1" objects="1" scenarios="1" selectLockedCells="1"/>
  <mergeCells count="36">
    <mergeCell ref="A38:C38"/>
    <mergeCell ref="A27:C27"/>
    <mergeCell ref="A28:C28"/>
    <mergeCell ref="A29:C29"/>
    <mergeCell ref="A30:C30"/>
    <mergeCell ref="A31:C31"/>
    <mergeCell ref="A32:C32"/>
    <mergeCell ref="A33:C33"/>
    <mergeCell ref="A34:C34"/>
    <mergeCell ref="A35:C35"/>
    <mergeCell ref="A36:C36"/>
    <mergeCell ref="A37:C37"/>
    <mergeCell ref="A26:C26"/>
    <mergeCell ref="A15:C15"/>
    <mergeCell ref="A16:C16"/>
    <mergeCell ref="A17:C17"/>
    <mergeCell ref="A18:C18"/>
    <mergeCell ref="A19:C19"/>
    <mergeCell ref="A20:C20"/>
    <mergeCell ref="A21:C21"/>
    <mergeCell ref="A22:C22"/>
    <mergeCell ref="A23:C23"/>
    <mergeCell ref="A24:C24"/>
    <mergeCell ref="A25:C25"/>
    <mergeCell ref="A14:C14"/>
    <mergeCell ref="A3:C3"/>
    <mergeCell ref="A4:C4"/>
    <mergeCell ref="A5:C5"/>
    <mergeCell ref="A6:C6"/>
    <mergeCell ref="A7:C7"/>
    <mergeCell ref="A8:C8"/>
    <mergeCell ref="A9:C9"/>
    <mergeCell ref="A10:C10"/>
    <mergeCell ref="A11:C11"/>
    <mergeCell ref="A12:C12"/>
    <mergeCell ref="A13:C1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40"/>
  <sheetViews>
    <sheetView workbookViewId="0">
      <pane xSplit="3" ySplit="5" topLeftCell="D6" activePane="bottomRight" state="frozen"/>
      <selection pane="topRight" activeCell="D1" sqref="D1"/>
      <selection pane="bottomLeft" activeCell="A6" sqref="A6"/>
      <selection pane="bottomRight" activeCell="D6" sqref="D6:D9"/>
    </sheetView>
  </sheetViews>
  <sheetFormatPr defaultRowHeight="15" x14ac:dyDescent="0.25"/>
  <cols>
    <col min="1" max="1" width="17.375" style="3" customWidth="1"/>
    <col min="2" max="2" width="9.125" style="3" customWidth="1"/>
    <col min="3" max="3" width="26.875" style="3" customWidth="1"/>
    <col min="4" max="8" width="4.625" style="1" customWidth="1"/>
    <col min="9" max="13" width="4.625" style="3" customWidth="1"/>
    <col min="14" max="18" width="4.625" style="1" customWidth="1"/>
    <col min="19" max="23" width="4.625" style="3" customWidth="1"/>
    <col min="24" max="28" width="4.625" style="1" customWidth="1"/>
    <col min="29" max="33" width="4.625" style="3" customWidth="1"/>
    <col min="34" max="38" width="4.625" style="1" customWidth="1"/>
    <col min="39" max="43" width="4.625" style="3" customWidth="1"/>
    <col min="44" max="48" width="4.625" style="1" customWidth="1"/>
    <col min="49" max="53" width="4.625" style="3" customWidth="1"/>
    <col min="54" max="58" width="4.625" style="1" customWidth="1"/>
    <col min="59" max="63" width="4.625" style="3" customWidth="1"/>
    <col min="64" max="68" width="4.625" style="1" customWidth="1"/>
    <col min="69" max="73" width="4.625" style="3" customWidth="1"/>
    <col min="74" max="78" width="4.625" style="1" customWidth="1"/>
    <col min="79" max="83" width="4.625" style="3" customWidth="1"/>
    <col min="84" max="88" width="4.625" style="1" customWidth="1"/>
    <col min="89" max="93" width="4.625" style="3" customWidth="1"/>
    <col min="94" max="98" width="4.625" style="1" customWidth="1"/>
    <col min="99" max="103" width="4.625" style="3" customWidth="1"/>
    <col min="104" max="126" width="4.625" customWidth="1"/>
  </cols>
  <sheetData>
    <row r="1" spans="1:103" x14ac:dyDescent="0.25">
      <c r="A1" s="10" t="s">
        <v>40</v>
      </c>
    </row>
    <row r="2" spans="1:103" x14ac:dyDescent="0.25">
      <c r="A2" s="4" t="s">
        <v>37</v>
      </c>
      <c r="B2" s="13"/>
      <c r="C2" s="2"/>
    </row>
    <row r="3" spans="1:103" x14ac:dyDescent="0.25">
      <c r="A3" s="4" t="s">
        <v>36</v>
      </c>
      <c r="B3" s="13"/>
      <c r="C3" s="2"/>
    </row>
    <row r="4" spans="1:103" x14ac:dyDescent="0.25">
      <c r="A4" s="29"/>
      <c r="B4" s="29"/>
      <c r="C4" s="29"/>
    </row>
    <row r="5" spans="1:103" x14ac:dyDescent="0.25">
      <c r="A5" s="28" t="s">
        <v>35</v>
      </c>
      <c r="B5" s="28"/>
      <c r="C5" s="28"/>
      <c r="D5" s="7">
        <v>1</v>
      </c>
      <c r="E5" s="7">
        <v>2</v>
      </c>
      <c r="F5" s="7">
        <v>3</v>
      </c>
      <c r="G5" s="7">
        <v>4</v>
      </c>
      <c r="H5" s="7">
        <v>5</v>
      </c>
      <c r="I5" s="6">
        <v>6</v>
      </c>
      <c r="J5" s="6">
        <v>7</v>
      </c>
      <c r="K5" s="6">
        <v>8</v>
      </c>
      <c r="L5" s="6">
        <v>9</v>
      </c>
      <c r="M5" s="6">
        <v>10</v>
      </c>
      <c r="N5" s="7">
        <v>11</v>
      </c>
      <c r="O5" s="7">
        <v>12</v>
      </c>
      <c r="P5" s="7">
        <v>13</v>
      </c>
      <c r="Q5" s="7">
        <v>14</v>
      </c>
      <c r="R5" s="7">
        <v>15</v>
      </c>
      <c r="S5" s="6">
        <v>16</v>
      </c>
      <c r="T5" s="6">
        <v>17</v>
      </c>
      <c r="U5" s="6">
        <v>18</v>
      </c>
      <c r="V5" s="6">
        <v>19</v>
      </c>
      <c r="W5" s="6">
        <v>20</v>
      </c>
      <c r="X5" s="7">
        <v>21</v>
      </c>
      <c r="Y5" s="7">
        <v>22</v>
      </c>
      <c r="Z5" s="7">
        <v>23</v>
      </c>
      <c r="AA5" s="7">
        <v>24</v>
      </c>
      <c r="AB5" s="7">
        <v>25</v>
      </c>
      <c r="AC5" s="6">
        <v>26</v>
      </c>
      <c r="AD5" s="6">
        <v>27</v>
      </c>
      <c r="AE5" s="6">
        <v>28</v>
      </c>
      <c r="AF5" s="6">
        <v>29</v>
      </c>
      <c r="AG5" s="6">
        <v>30</v>
      </c>
      <c r="AH5" s="7">
        <v>31</v>
      </c>
      <c r="AI5" s="7">
        <v>32</v>
      </c>
      <c r="AJ5" s="7">
        <v>33</v>
      </c>
      <c r="AK5" s="7">
        <v>34</v>
      </c>
      <c r="AL5" s="7">
        <v>35</v>
      </c>
      <c r="AM5" s="6">
        <v>36</v>
      </c>
      <c r="AN5" s="6">
        <v>37</v>
      </c>
      <c r="AO5" s="6">
        <v>38</v>
      </c>
      <c r="AP5" s="6">
        <v>39</v>
      </c>
      <c r="AQ5" s="6">
        <v>40</v>
      </c>
      <c r="AR5" s="7">
        <v>41</v>
      </c>
      <c r="AS5" s="7">
        <v>42</v>
      </c>
      <c r="AT5" s="7">
        <v>43</v>
      </c>
      <c r="AU5" s="7">
        <v>44</v>
      </c>
      <c r="AV5" s="7">
        <v>45</v>
      </c>
      <c r="AW5" s="6">
        <v>46</v>
      </c>
      <c r="AX5" s="6">
        <v>47</v>
      </c>
      <c r="AY5" s="6">
        <v>48</v>
      </c>
      <c r="AZ5" s="6">
        <v>49</v>
      </c>
      <c r="BA5" s="6">
        <v>50</v>
      </c>
      <c r="BB5" s="7">
        <v>51</v>
      </c>
      <c r="BC5" s="7">
        <v>52</v>
      </c>
      <c r="BD5" s="7">
        <v>53</v>
      </c>
      <c r="BE5" s="7">
        <v>54</v>
      </c>
      <c r="BF5" s="7">
        <v>55</v>
      </c>
      <c r="BG5" s="6">
        <v>56</v>
      </c>
      <c r="BH5" s="6">
        <v>57</v>
      </c>
      <c r="BI5" s="6">
        <v>58</v>
      </c>
      <c r="BJ5" s="6">
        <v>59</v>
      </c>
      <c r="BK5" s="6">
        <v>60</v>
      </c>
      <c r="BL5" s="7">
        <v>61</v>
      </c>
      <c r="BM5" s="7">
        <v>62</v>
      </c>
      <c r="BN5" s="7">
        <v>63</v>
      </c>
      <c r="BO5" s="7">
        <v>64</v>
      </c>
      <c r="BP5" s="7">
        <v>65</v>
      </c>
      <c r="BQ5" s="6">
        <v>66</v>
      </c>
      <c r="BR5" s="6">
        <v>67</v>
      </c>
      <c r="BS5" s="6">
        <v>68</v>
      </c>
      <c r="BT5" s="6">
        <v>69</v>
      </c>
      <c r="BU5" s="6">
        <v>70</v>
      </c>
      <c r="BV5" s="7">
        <v>71</v>
      </c>
      <c r="BW5" s="7">
        <v>72</v>
      </c>
      <c r="BX5" s="7">
        <v>73</v>
      </c>
      <c r="BY5" s="7">
        <v>74</v>
      </c>
      <c r="BZ5" s="7">
        <v>75</v>
      </c>
      <c r="CA5" s="6">
        <v>76</v>
      </c>
      <c r="CB5" s="6">
        <v>77</v>
      </c>
      <c r="CC5" s="6">
        <v>78</v>
      </c>
      <c r="CD5" s="6">
        <v>79</v>
      </c>
      <c r="CE5" s="6">
        <v>80</v>
      </c>
      <c r="CF5" s="7">
        <v>81</v>
      </c>
      <c r="CG5" s="7">
        <v>82</v>
      </c>
      <c r="CH5" s="7">
        <v>83</v>
      </c>
      <c r="CI5" s="7">
        <v>84</v>
      </c>
      <c r="CJ5" s="7">
        <v>85</v>
      </c>
      <c r="CK5" s="6">
        <v>86</v>
      </c>
      <c r="CL5" s="6">
        <v>87</v>
      </c>
      <c r="CM5" s="6">
        <v>88</v>
      </c>
      <c r="CN5" s="6">
        <v>89</v>
      </c>
      <c r="CO5" s="6">
        <v>90</v>
      </c>
      <c r="CP5" s="7">
        <v>91</v>
      </c>
      <c r="CQ5" s="7">
        <v>92</v>
      </c>
      <c r="CR5" s="7">
        <v>93</v>
      </c>
      <c r="CS5" s="7">
        <v>94</v>
      </c>
      <c r="CT5" s="7">
        <v>95</v>
      </c>
      <c r="CU5" s="6">
        <v>96</v>
      </c>
      <c r="CV5" s="6">
        <v>97</v>
      </c>
      <c r="CW5" s="6">
        <v>98</v>
      </c>
      <c r="CX5" s="6">
        <v>99</v>
      </c>
      <c r="CY5" s="6">
        <v>100</v>
      </c>
    </row>
    <row r="6" spans="1:103" ht="15" customHeight="1" x14ac:dyDescent="0.25">
      <c r="A6" s="27" t="s">
        <v>0</v>
      </c>
      <c r="B6" s="27"/>
      <c r="C6" s="27"/>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row>
    <row r="7" spans="1:103" ht="15" customHeight="1" x14ac:dyDescent="0.25">
      <c r="A7" s="27" t="s">
        <v>1</v>
      </c>
      <c r="B7" s="27"/>
      <c r="C7" s="27"/>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row>
    <row r="8" spans="1:103" ht="15" customHeight="1" x14ac:dyDescent="0.25">
      <c r="A8" s="27" t="s">
        <v>2</v>
      </c>
      <c r="B8" s="27"/>
      <c r="C8" s="27"/>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row>
    <row r="9" spans="1:103" ht="29.25" customHeight="1" x14ac:dyDescent="0.25">
      <c r="A9" s="27" t="s">
        <v>3</v>
      </c>
      <c r="B9" s="27"/>
      <c r="C9" s="27"/>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row>
    <row r="10" spans="1:103" ht="29.25" customHeight="1" x14ac:dyDescent="0.25">
      <c r="A10" s="27" t="s">
        <v>4</v>
      </c>
      <c r="B10" s="27"/>
      <c r="C10" s="27"/>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row>
    <row r="11" spans="1:103" ht="29.25" customHeight="1" x14ac:dyDescent="0.25">
      <c r="A11" s="27" t="s">
        <v>5</v>
      </c>
      <c r="B11" s="27"/>
      <c r="C11" s="27"/>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row>
    <row r="12" spans="1:103" ht="29.25" customHeight="1" x14ac:dyDescent="0.25">
      <c r="A12" s="27" t="s">
        <v>6</v>
      </c>
      <c r="B12" s="27"/>
      <c r="C12" s="27"/>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row>
    <row r="13" spans="1:103" ht="29.25" customHeight="1" x14ac:dyDescent="0.25">
      <c r="A13" s="27" t="s">
        <v>7</v>
      </c>
      <c r="B13" s="27"/>
      <c r="C13" s="27"/>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row>
    <row r="14" spans="1:103" ht="15" customHeight="1" x14ac:dyDescent="0.25">
      <c r="A14" s="27" t="s">
        <v>8</v>
      </c>
      <c r="B14" s="27"/>
      <c r="C14" s="27"/>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row>
    <row r="15" spans="1:103" ht="29.25" customHeight="1" x14ac:dyDescent="0.25">
      <c r="A15" s="27" t="s">
        <v>9</v>
      </c>
      <c r="B15" s="27"/>
      <c r="C15" s="27"/>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row>
    <row r="16" spans="1:103" ht="15" customHeight="1" x14ac:dyDescent="0.25">
      <c r="A16" s="27" t="s">
        <v>10</v>
      </c>
      <c r="B16" s="27"/>
      <c r="C16" s="27"/>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row>
    <row r="17" spans="1:103" ht="29.25" customHeight="1" x14ac:dyDescent="0.25">
      <c r="A17" s="27" t="s">
        <v>11</v>
      </c>
      <c r="B17" s="27"/>
      <c r="C17" s="27"/>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row>
    <row r="18" spans="1:103" ht="15" customHeight="1" x14ac:dyDescent="0.25">
      <c r="A18" s="27" t="s">
        <v>12</v>
      </c>
      <c r="B18" s="27"/>
      <c r="C18" s="27"/>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row>
    <row r="19" spans="1:103" ht="29.25" customHeight="1" x14ac:dyDescent="0.25">
      <c r="A19" s="27" t="s">
        <v>13</v>
      </c>
      <c r="B19" s="27"/>
      <c r="C19" s="27"/>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row>
    <row r="20" spans="1:103" ht="15" customHeight="1" x14ac:dyDescent="0.25">
      <c r="A20" s="27" t="s">
        <v>14</v>
      </c>
      <c r="B20" s="27"/>
      <c r="C20" s="27"/>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row>
    <row r="21" spans="1:103" ht="29.25" customHeight="1" x14ac:dyDescent="0.25">
      <c r="A21" s="27" t="s">
        <v>15</v>
      </c>
      <c r="B21" s="27"/>
      <c r="C21" s="27"/>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row>
    <row r="22" spans="1:103" ht="15" customHeight="1" x14ac:dyDescent="0.25">
      <c r="A22" s="27" t="s">
        <v>16</v>
      </c>
      <c r="B22" s="27"/>
      <c r="C22" s="27"/>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row>
    <row r="23" spans="1:103" ht="29.25" customHeight="1" x14ac:dyDescent="0.25">
      <c r="A23" s="27" t="s">
        <v>17</v>
      </c>
      <c r="B23" s="27"/>
      <c r="C23" s="27"/>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row>
    <row r="24" spans="1:103" ht="29.25" customHeight="1" x14ac:dyDescent="0.25">
      <c r="A24" s="27" t="s">
        <v>18</v>
      </c>
      <c r="B24" s="27"/>
      <c r="C24" s="27"/>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row>
    <row r="25" spans="1:103" ht="29.25" customHeight="1" x14ac:dyDescent="0.25">
      <c r="A25" s="27" t="s">
        <v>19</v>
      </c>
      <c r="B25" s="27"/>
      <c r="C25" s="2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row>
    <row r="26" spans="1:103" ht="15" customHeight="1" x14ac:dyDescent="0.25">
      <c r="A26" s="27" t="s">
        <v>20</v>
      </c>
      <c r="B26" s="27"/>
      <c r="C26" s="27"/>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row>
    <row r="27" spans="1:103" ht="15" customHeight="1" x14ac:dyDescent="0.25">
      <c r="A27" s="27" t="s">
        <v>21</v>
      </c>
      <c r="B27" s="27"/>
      <c r="C27" s="27"/>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row>
    <row r="28" spans="1:103" ht="29.25" customHeight="1" x14ac:dyDescent="0.25">
      <c r="A28" s="27" t="s">
        <v>22</v>
      </c>
      <c r="B28" s="27"/>
      <c r="C28" s="27"/>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row>
    <row r="29" spans="1:103" ht="29.25" customHeight="1" x14ac:dyDescent="0.25">
      <c r="A29" s="27" t="s">
        <v>23</v>
      </c>
      <c r="B29" s="27"/>
      <c r="C29" s="27"/>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row>
    <row r="30" spans="1:103" ht="29.25" customHeight="1" x14ac:dyDescent="0.25">
      <c r="A30" s="27" t="s">
        <v>24</v>
      </c>
      <c r="B30" s="27"/>
      <c r="C30" s="27"/>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row>
    <row r="31" spans="1:103" ht="29.25" customHeight="1" x14ac:dyDescent="0.25">
      <c r="A31" s="27" t="s">
        <v>25</v>
      </c>
      <c r="B31" s="27"/>
      <c r="C31" s="27"/>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row>
    <row r="32" spans="1:103" ht="29.25" customHeight="1" x14ac:dyDescent="0.25">
      <c r="A32" s="27" t="s">
        <v>26</v>
      </c>
      <c r="B32" s="27"/>
      <c r="C32" s="27"/>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row>
    <row r="33" spans="1:103" ht="29.25" customHeight="1" x14ac:dyDescent="0.25">
      <c r="A33" s="27" t="s">
        <v>27</v>
      </c>
      <c r="B33" s="27"/>
      <c r="C33" s="27"/>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row>
    <row r="34" spans="1:103" ht="29.25" customHeight="1" x14ac:dyDescent="0.25">
      <c r="A34" s="27" t="s">
        <v>28</v>
      </c>
      <c r="B34" s="27"/>
      <c r="C34" s="27"/>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row>
    <row r="35" spans="1:103" ht="29.25" customHeight="1" x14ac:dyDescent="0.25">
      <c r="A35" s="27" t="s">
        <v>29</v>
      </c>
      <c r="B35" s="27"/>
      <c r="C35" s="27"/>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row>
    <row r="36" spans="1:103" ht="29.25" customHeight="1" x14ac:dyDescent="0.25">
      <c r="A36" s="27" t="s">
        <v>30</v>
      </c>
      <c r="B36" s="27"/>
      <c r="C36" s="27"/>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row>
    <row r="37" spans="1:103" ht="29.25" customHeight="1" x14ac:dyDescent="0.25">
      <c r="A37" s="27" t="s">
        <v>31</v>
      </c>
      <c r="B37" s="27"/>
      <c r="C37" s="27"/>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row>
    <row r="38" spans="1:103" ht="29.25" customHeight="1" x14ac:dyDescent="0.25">
      <c r="A38" s="27" t="s">
        <v>32</v>
      </c>
      <c r="B38" s="27"/>
      <c r="C38" s="27"/>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row>
    <row r="39" spans="1:103" ht="43.5" customHeight="1" x14ac:dyDescent="0.25">
      <c r="A39" s="27" t="s">
        <v>33</v>
      </c>
      <c r="B39" s="27"/>
      <c r="C39" s="27"/>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row>
    <row r="40" spans="1:103" ht="29.25" customHeight="1" x14ac:dyDescent="0.25">
      <c r="A40" s="27" t="s">
        <v>34</v>
      </c>
      <c r="B40" s="27"/>
      <c r="C40" s="27"/>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row>
  </sheetData>
  <sheetProtection algorithmName="SHA-512" hashValue="zJlldDXwvrFxhW+xAo5ySwgahPpOIPl3y7YZ/7KYUhEms8JiIXT+yPtVuOLfIHQgRGv6VEvKIF8i/Bd1vciGmw==" saltValue="Kyt0QdXpu9g3LXIi9VY5jQ==" spinCount="100000" sheet="1" objects="1" scenarios="1" selectLockedCells="1"/>
  <mergeCells count="37">
    <mergeCell ref="A23:C23"/>
    <mergeCell ref="A24:C24"/>
    <mergeCell ref="A25:C25"/>
    <mergeCell ref="A26:C26"/>
    <mergeCell ref="A40:C40"/>
    <mergeCell ref="A34:C34"/>
    <mergeCell ref="A35:C35"/>
    <mergeCell ref="A36:C36"/>
    <mergeCell ref="A37:C37"/>
    <mergeCell ref="A38:C38"/>
    <mergeCell ref="A39:C39"/>
    <mergeCell ref="A31:C31"/>
    <mergeCell ref="A32:C32"/>
    <mergeCell ref="A33:C33"/>
    <mergeCell ref="A28:C28"/>
    <mergeCell ref="A29:C29"/>
    <mergeCell ref="A10:C10"/>
    <mergeCell ref="A11:C11"/>
    <mergeCell ref="A12:C12"/>
    <mergeCell ref="A13:C13"/>
    <mergeCell ref="A22:C22"/>
    <mergeCell ref="A4:C4"/>
    <mergeCell ref="A5:C5"/>
    <mergeCell ref="A6:C6"/>
    <mergeCell ref="A7:C7"/>
    <mergeCell ref="A30:C30"/>
    <mergeCell ref="A18:C18"/>
    <mergeCell ref="A19:C19"/>
    <mergeCell ref="A20:C20"/>
    <mergeCell ref="A21:C21"/>
    <mergeCell ref="A14:C14"/>
    <mergeCell ref="A15:C15"/>
    <mergeCell ref="A16:C16"/>
    <mergeCell ref="A17:C17"/>
    <mergeCell ref="A27:C27"/>
    <mergeCell ref="A8:C8"/>
    <mergeCell ref="A9:C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Uitleg</vt:lpstr>
      <vt:lpstr>Uitslag</vt:lpstr>
      <vt:lpstr>Eigen beeld</vt:lpstr>
      <vt:lpstr>Equetes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beheer</dc:creator>
  <cp:lastModifiedBy>beheer</cp:lastModifiedBy>
  <dcterms:created xsi:type="dcterms:W3CDTF">2015-12-07T14:14:43Z</dcterms:created>
  <dcterms:modified xsi:type="dcterms:W3CDTF">2016-10-19T11:21:35Z</dcterms:modified>
</cp:coreProperties>
</file>